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AM38" i="9"/>
  <c r="U38" i="9"/>
  <c r="C38" i="9"/>
  <c r="AM37" i="9"/>
  <c r="U37" i="9"/>
  <c r="C37" i="9"/>
  <c r="AM36" i="9"/>
  <c r="C36"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W34" i="9" l="1"/>
  <c r="BW35" i="9" s="1"/>
  <c r="BW36" i="9" s="1"/>
  <c r="BW37" i="9" s="1"/>
  <c r="BW38" i="9" s="1"/>
  <c r="CO34" i="9" l="1"/>
  <c r="CO35" i="9" s="1"/>
  <c r="CO36" i="9" s="1"/>
  <c r="CO37" i="9" s="1"/>
</calcChain>
</file>

<file path=xl/sharedStrings.xml><?xml version="1.0" encoding="utf-8"?>
<sst xmlns="http://schemas.openxmlformats.org/spreadsheetml/2006/main" count="1113" uniqueCount="571">
  <si>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</si>
  <si>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</si>
  <si>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</si>
  <si>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</si>
  <si>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</si>
  <si>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</si>
  <si>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</si>
  <si>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</si>
  <si>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</si>
  <si>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</si>
  <si>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</si>
  <si>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</si>
  <si>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</si>
  <si>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</si>
  <si>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</si>
  <si>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</si>
  <si>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</si>
  <si>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</si>
  <si>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</si>
  <si>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</si>
  <si>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</si>
  <si>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</si>
  <si>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</si>
  <si>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</si>
  <si>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</si>
  <si>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</si>
  <si>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</si>
  <si>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</si>
  <si>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</si>
  <si>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</si>
  <si>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</si>
  <si>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</si>
  <si>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</si>
  <si>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</si>
  <si>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</si>
  <si>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</si>
  <si>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</si>
  <si>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</si>
  <si>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</si>
  <si>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</si>
  <si>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</si>
  <si>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</si>
  <si>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</si>
  <si>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</si>
  <si>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</si>
  <si>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</si>
  <si>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</si>
  <si>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</si>
  <si>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</si>
  <si>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</si>
  <si>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</si>
  <si>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</si>
  <si>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</si>
  <si>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</si>
  <si>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</si>
  <si>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</si>
  <si>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</si>
  <si>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</si>
  <si>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</si>
  <si>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</si>
  <si>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</si>
  <si>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</si>
  <si>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</si>
  <si>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</si>
  <si>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</si>
  <si>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</si>
  <si>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</si>
  <si>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</si>
  <si>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</si>
  <si>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</si>
  <si>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</si>
  <si>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</si>
  <si>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</si>
  <si>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</si>
  <si>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</si>
  <si>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</si>
  <si>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</si>
  <si>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</si>
  <si>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</si>
  <si>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</si>
  <si>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</si>
  <si>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</si>
  <si>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</si>
  <si>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</si>
  <si>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</si>
  <si>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</si>
  <si>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</si>
  <si>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</si>
  <si>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</si>
  <si>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</si>
  <si>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</si>
  <si>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</si>
  <si>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</si>
  <si>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</si>
  <si>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</si>
  <si>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</si>
  <si>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</si>
  <si>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</si>
  <si>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</si>
  <si>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</si>
  <si>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</si>
  <si>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</si>
  <si>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</si>
  <si>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</si>
  <si>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</si>
  <si>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</si>
  <si>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</si>
  <si>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</si>
  <si>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</si>
  <si>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</si>
  <si>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</si>
  <si>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</si>
  <si>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</si>
  <si>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</si>
  <si>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</si>
  <si>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</si>
  <si>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</si>
  <si>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</si>
  <si>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</si>
  <si>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</si>
  <si>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</si>
  <si>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</si>
  <si>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</si>
  <si>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</si>
  <si>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</si>
  <si>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</si>
  <si>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</si>
  <si>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</si>
  <si>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</si>
  <si>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</si>
  <si>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</si>
  <si>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</si>
  <si>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</si>
  <si>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</si>
  <si>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</si>
  <si>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</si>
  <si>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</si>
  <si>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</si>
  <si>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</si>
  <si>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</si>
  <si>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</si>
  <si>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</si>
  <si>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</si>
  <si>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</si>
  <si>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</si>
  <si>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</si>
  <si>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</si>
  <si>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</si>
  <si>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</si>
  <si>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</si>
  <si>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</si>
  <si>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</si>
  <si>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</si>
  <si>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</si>
  <si>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</si>
  <si>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</si>
  <si>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</si>
  <si>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</si>
  <si>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</si>
  <si>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</si>
  <si>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</si>
  <si>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</si>
  <si>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</si>
  <si>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</si>
  <si>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</si>
  <si>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</si>
  <si>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</si>
  <si>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</si>
  <si>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</si>
  <si>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</si>
  <si>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</si>
  <si>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</si>
  <si>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</si>
  <si>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</si>
  <si>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</si>
  <si>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</si>
  <si>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</si>
  <si>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</si>
  <si>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</si>
  <si>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</si>
  <si>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</si>
  <si>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</si>
  <si>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</si>
  <si>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</si>
  <si>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</si>
  <si>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</si>
  <si>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</si>
  <si>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</si>
  <si>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</si>
  <si>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</si>
  <si>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</si>
  <si>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</si>
  <si>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</si>
  <si>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</si>
  <si>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</si>
  <si>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</si>
  <si>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</si>
  <si>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宮城県女川町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</si>
  <si>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</si>
  <si>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</si>
  <si>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</si>
  <si>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</si>
  <si>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</si>
  <si>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</si>
  <si>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</si>
  <si>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</si>
  <si>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</si>
  <si>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</si>
  <si>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</si>
  <si>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</si>
  <si>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</si>
  <si>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</si>
  <si>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</si>
  <si>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</si>
  <si>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</si>
  <si>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</si>
  <si>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</si>
  <si>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</si>
  <si>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</si>
  <si>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</si>
  <si>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</si>
  <si>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</si>
  <si>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</si>
  <si>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</si>
  <si>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</si>
  <si>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</si>
  <si>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</si>
  <si>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</si>
  <si>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</si>
  <si>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</si>
  <si>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</si>
  <si>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</si>
  <si>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</si>
  <si>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</si>
  <si>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</si>
  <si>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</si>
  <si>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</si>
  <si>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</si>
  <si>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</si>
  <si>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</si>
  <si>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</si>
  <si>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</si>
  <si>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</si>
  <si>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</si>
  <si>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</si>
  <si>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</si>
  <si>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</si>
  <si>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</si>
  <si>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</si>
  <si>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</si>
  <si>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</si>
  <si>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</si>
  <si>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</si>
  <si>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</si>
  <si>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</si>
  <si>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</si>
  <si>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</si>
  <si>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</si>
  <si>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</si>
  <si>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</si>
  <si>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</si>
  <si>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</si>
  <si>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</si>
  <si>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</si>
  <si>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</si>
  <si>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</si>
  <si>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</si>
  <si>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</si>
  <si>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</si>
  <si>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</si>
  <si>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</si>
  <si>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</si>
  <si>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</si>
  <si>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</si>
  <si>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</si>
  <si>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</si>
  <si>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</si>
  <si>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</si>
  <si>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</si>
  <si>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</si>
  <si>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</si>
  <si>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</si>
  <si>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</si>
  <si>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</si>
  <si>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</si>
  <si>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</si>
  <si>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</si>
  <si>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</si>
  <si>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</si>
  <si>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</si>
  <si>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</si>
  <si>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</si>
  <si>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</si>
  <si>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</si>
  <si>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</si>
  <si>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</si>
  <si>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</si>
  <si>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</si>
  <si>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</si>
  <si>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</si>
  <si>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</si>
  <si>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</si>
  <si>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</si>
  <si>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</si>
  <si>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</si>
  <si>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</si>
  <si>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</si>
  <si>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</si>
  <si>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</si>
  <si>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</si>
  <si>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</si>
  <si>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</si>
  <si>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</si>
  <si>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</si>
  <si>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</si>
  <si>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</si>
  <si>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</si>
  <si>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</si>
  <si>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</si>
  <si>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</si>
  <si>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</si>
  <si>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</si>
  <si>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</si>
  <si>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</si>
  <si>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</si>
  <si>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</si>
  <si>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</si>
  <si>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</si>
  <si>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</si>
  <si>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</si>
  <si>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</si>
  <si>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</si>
  <si>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</si>
  <si>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</si>
  <si>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</si>
  <si>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</si>
  <si>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</si>
  <si>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</si>
  <si>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</si>
  <si>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</si>
  <si>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</si>
  <si>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</si>
  <si>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</si>
  <si>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</si>
  <si>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</si>
  <si>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</si>
  <si>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宮城県女川町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</si>
  <si>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</si>
  <si>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</si>
  <si>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</si>
  <si>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</si>
  <si>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</si>
  <si>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</si>
  <si>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</si>
  <si>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</si>
  <si>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</si>
  <si>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</si>
  <si>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</si>
  <si>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</si>
  <si>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</si>
  <si>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</si>
  <si>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</si>
  <si>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</si>
  <si>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</si>
  <si>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</si>
  <si>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</si>
  <si>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</si>
  <si>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</si>
  <si>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</si>
  <si>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</si>
  <si>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</si>
  <si>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</si>
  <si>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</si>
  <si>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</si>
  <si>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</si>
  <si>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</si>
  <si>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</si>
  <si>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</si>
  <si>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</si>
  <si>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</si>
  <si>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</si>
  <si>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</si>
  <si>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</si>
  <si>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</si>
  <si>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</si>
  <si>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</si>
  <si>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地方卸売市場特別会計</t>
    <phoneticPr fontId="5"/>
  </si>
  <si>
    <t>法非適用企業</t>
    <phoneticPr fontId="5"/>
  </si>
  <si>
    <t>下水道事業特別会計</t>
    <phoneticPr fontId="5"/>
  </si>
  <si>
    <t>漁業集落排水事業特別会計</t>
    <phoneticPr fontId="5"/>
  </si>
  <si>
    <t>浄化槽事業特別会計</t>
    <phoneticPr fontId="5"/>
  </si>
  <si>
    <t>簡易水道特別会計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</si>
  <si>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</si>
  <si>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</si>
  <si>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</si>
  <si>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</si>
  <si>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</si>
  <si>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</si>
  <si>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</si>
  <si>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</si>
  <si>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</si>
  <si>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</si>
  <si>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</si>
  <si>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</si>
  <si>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</si>
  <si>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</si>
  <si>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</si>
  <si>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</si>
  <si>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</si>
  <si>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</si>
  <si>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</si>
  <si>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</si>
  <si>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</si>
  <si>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</si>
  <si>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</si>
  <si>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</si>
  <si>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</si>
  <si>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</si>
  <si>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</si>
  <si>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</si>
  <si>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</si>
  <si>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</si>
  <si>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</si>
  <si>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</si>
  <si>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</si>
  <si>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</si>
  <si>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</si>
  <si>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</si>
  <si>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</si>
  <si>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</si>
  <si>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</si>
  <si>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</si>
  <si>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</si>
  <si>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</si>
  <si>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</si>
  <si>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</si>
  <si>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</si>
  <si>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</si>
  <si>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</si>
  <si>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</si>
  <si>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</si>
  <si>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</si>
  <si>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</si>
  <si>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</si>
  <si>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</si>
  <si>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</si>
  <si>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</si>
  <si>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</si>
  <si>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</si>
  <si>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</si>
  <si>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</si>
  <si>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</si>
  <si>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</si>
  <si>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</si>
  <si>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</si>
  <si>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</si>
  <si>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</si>
  <si>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</si>
  <si>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</si>
  <si>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</si>
  <si>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</si>
  <si>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</si>
  <si>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</si>
  <si>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</si>
  <si>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</si>
  <si>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</si>
  <si>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</si>
  <si>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</si>
  <si>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</si>
  <si>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</si>
  <si>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</si>
  <si>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</si>
  <si>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</si>
  <si>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</si>
  <si>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</si>
  <si>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</si>
  <si>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</si>
  <si>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</si>
  <si>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</si>
  <si>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</si>
  <si>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</si>
  <si>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</si>
  <si>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</si>
  <si>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</si>
  <si>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</si>
  <si>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</si>
  <si>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</si>
  <si>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</si>
  <si>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</si>
  <si>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</si>
  <si>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</si>
  <si>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</si>
  <si>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</si>
  <si>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</si>
  <si>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</si>
  <si>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</si>
  <si>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</si>
  <si>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</si>
  <si>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</si>
  <si>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</si>
  <si>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</si>
  <si>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</si>
  <si>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</si>
  <si>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</si>
  <si>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</si>
  <si>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</si>
  <si>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</si>
  <si>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</si>
  <si>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</si>
  <si>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</si>
  <si>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</si>
  <si>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</si>
  <si>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</si>
  <si>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</si>
  <si>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</si>
  <si>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</si>
  <si>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</si>
  <si>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</si>
  <si>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</si>
  <si>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</si>
  <si>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</si>
  <si>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</si>
  <si>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</si>
  <si>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</si>
  <si>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</si>
  <si>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</si>
  <si>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</si>
  <si>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</si>
  <si>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</si>
  <si>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51.96</t>
  </si>
  <si>
    <t>▲ 57.92</t>
  </si>
  <si>
    <t>一般会計</t>
  </si>
  <si>
    <t>水道事業会計</t>
  </si>
  <si>
    <t>国民健康保険特別会計</t>
  </si>
  <si>
    <t>介護保険特別会計</t>
  </si>
  <si>
    <t>後期高齢者医療特別会計</t>
  </si>
  <si>
    <t>土地区画整理事業特別会計（普通会計）</t>
  </si>
  <si>
    <t>地方卸売市場特別会計</t>
  </si>
  <si>
    <t>下水道事業特別会計</t>
  </si>
  <si>
    <t>その他会計（赤字）</t>
  </si>
  <si>
    <t>その他会計（黒字）</t>
  </si>
  <si>
    <t>-</t>
    <phoneticPr fontId="2"/>
  </si>
  <si>
    <t>-</t>
    <phoneticPr fontId="2"/>
  </si>
  <si>
    <t>-</t>
    <phoneticPr fontId="2"/>
  </si>
  <si>
    <t>-</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</si>
  <si>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</si>
  <si>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</si>
  <si>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</si>
  <si>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</si>
  <si>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</si>
  <si>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</si>
  <si>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</si>
  <si>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</si>
  <si>
    <t>シーパル女川汽船（株）</t>
    <rPh sb="4" eb="6">
      <t>オナガワ</t>
    </rPh>
    <rPh sb="6" eb="8">
      <t>キセン</t>
    </rPh>
    <rPh sb="8" eb="11">
      <t>カブ</t>
    </rPh>
    <phoneticPr fontId="2"/>
  </si>
  <si>
    <t>（株）女川観光ホテル</t>
    <rPh sb="0" eb="3">
      <t>カブ</t>
    </rPh>
    <rPh sb="3" eb="5">
      <t>オナガワ</t>
    </rPh>
    <rPh sb="5" eb="7">
      <t>カンコウ</t>
    </rPh>
    <phoneticPr fontId="2"/>
  </si>
  <si>
    <t>（株）女川魚市場</t>
    <rPh sb="0" eb="3">
      <t>カブ</t>
    </rPh>
    <rPh sb="3" eb="5">
      <t>オナガワ</t>
    </rPh>
    <rPh sb="5" eb="8">
      <t>ウオイチバ</t>
    </rPh>
    <phoneticPr fontId="2"/>
  </si>
  <si>
    <t>（株）女川みらい創造</t>
    <rPh sb="0" eb="3">
      <t>カブ</t>
    </rPh>
    <rPh sb="3" eb="5">
      <t>オナガワ</t>
    </rPh>
    <rPh sb="8" eb="10">
      <t>ソウゾウ</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</si>
  <si>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</si>
  <si>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</si>
  <si>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</si>
  <si>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</si>
  <si>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</si>
  <si>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</si>
  <si>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</si>
  <si>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</si>
  <si>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</si>
  <si>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</si>
  <si>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</si>
  <si>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</si>
  <si>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将来負担率は類似団体内平均値を下回っている状況である。引き続き健全な財政運営が図れるよう財政の適正化に取り組んでいく必要がある。</t>
    <phoneticPr fontId="5"/>
  </si>
  <si>
    <t>将来負担比率及び実質公債費比率ともに類似団体内平均値を下回っている状況であり、実質公債費比率は近年横ばいとなっている。これは旧来から起債抑制策を行ってきたことによるものである。しかし、今後は復興関連事業（災害公営住宅建設事業、出島架橋建設事業等）に係る起債額の増加により、比率の上昇が想定される。引き続き、健全な財政運営が図れるよう、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</si>
</sst>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128611</c:v>
                </c:pt>
                <c:pt idx="4">
                  <c:v>138651</c:v>
                </c:pt>
              </c:numCache>
            </c:numRef>
          </c:val>
          <c:smooth val="0"/>
          <c:extLst xmlns:c16r2="http://schemas.microsoft.com/office/drawing/2015/06/chart">
            <c:ext xmlns:c16="http://schemas.microsoft.com/office/drawing/2014/chart" uri="{C3380CC4-5D6E-409C-BE32-E72D297353CC}">
              <c16:uniqueId val="{00000000-DE40-4FF0-909E-E1D92F859D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1363893</c:v>
                </c:pt>
                <c:pt idx="1">
                  <c:v>1915332</c:v>
                </c:pt>
                <c:pt idx="2">
                  <c:v>2674913</c:v>
                </c:pt>
                <c:pt idx="3">
                  <c:v>4360971</c:v>
                </c:pt>
                <c:pt idx="4">
                  <c:v>4508332</c:v>
                </c:pt>
              </c:numCache>
            </c:numRef>
          </c:val>
          <c:smooth val="0"/>
          <c:extLst xmlns:c16r2="http://schemas.microsoft.com/office/drawing/2015/06/chart">
            <c:ext xmlns:c16="http://schemas.microsoft.com/office/drawing/2014/chart" uri="{C3380CC4-5D6E-409C-BE32-E72D297353CC}">
              <c16:uniqueId val="{00000001-DE40-4FF0-909E-E1D92F859D4D}"/>
            </c:ext>
          </c:extLst>
        </c:ser>
        <c:dLbls>
          <c:showLegendKey val="0"/>
          <c:showVal val="0"/>
          <c:showCatName val="0"/>
          <c:showSerName val="0"/>
          <c:showPercent val="0"/>
          <c:showBubbleSize val="0"/>
        </c:dLbls>
        <c:marker val="1"/>
        <c:smooth val="0"/>
        <c:axId val="114838528"/>
        <c:axId val="135484544"/>
      </c:lineChart>
      <c:catAx>
        <c:axId val="11483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84544"/>
        <c:crosses val="autoZero"/>
        <c:auto val="1"/>
        <c:lblAlgn val="ctr"/>
        <c:lblOffset val="100"/>
        <c:tickLblSkip val="1"/>
        <c:tickMarkSkip val="1"/>
        <c:noMultiLvlLbl val="0"/>
      </c:catAx>
      <c:valAx>
        <c:axId val="135484544"/>
        <c:scaling>
          <c:orientation val="minMax"/>
          <c:max val="5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3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c:v>
                </c:pt>
                <c:pt idx="1">
                  <c:v>16.149999999999999</c:v>
                </c:pt>
                <c:pt idx="2">
                  <c:v>31.37</c:v>
                </c:pt>
                <c:pt idx="3">
                  <c:v>0.69</c:v>
                </c:pt>
                <c:pt idx="4">
                  <c:v>52.69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274.08999999999997</c:v>
                </c:pt>
                <c:pt idx="1">
                  <c:v>317.25</c:v>
                </c:pt>
                <c:pt idx="2">
                  <c:v>335.85</c:v>
                </c:pt>
                <c:pt idx="3">
                  <c:v>327.86</c:v>
                </c:pt>
                <c:pt idx="4">
                  <c:v>342.07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431168"/>
        <c:axId val="11943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-51.96</c:v>
                </c:pt>
                <c:pt idx="1">
                  <c:v>40.74</c:v>
                </c:pt>
                <c:pt idx="2">
                  <c:v>18.39</c:v>
                </c:pt>
                <c:pt idx="3">
                  <c:v>-57.92</c:v>
                </c:pt>
                <c:pt idx="4">
                  <c:v>54.26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431168"/>
        <c:axId val="119433088"/>
      </c:lineChart>
      <c:catAx>
        <c:axId val="11943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33088"/>
        <c:crosses val="autoZero"/>
        <c:auto val="1"/>
        <c:lblAlgn val="ctr"/>
        <c:lblOffset val="100"/>
        <c:tickLblSkip val="1"/>
        <c:tickMarkSkip val="1"/>
        <c:noMultiLvlLbl val="0"/>
      </c:catAx>
      <c:valAx>
        <c:axId val="11943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3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0.89</c:v>
                </c:pt>
                <c:pt idx="2">
                  <c:v>#N/A</c:v>
                </c:pt>
                <c:pt idx="3">
                  <c:v>0.48</c:v>
                </c:pt>
                <c:pt idx="4">
                  <c:v>#N/A</c:v>
                </c:pt>
                <c:pt idx="5">
                  <c:v>0.52</c:v>
                </c:pt>
                <c:pt idx="6">
                  <c:v>#N/A</c:v>
                </c:pt>
                <c:pt idx="7">
                  <c:v>0.75</c:v>
                </c:pt>
                <c:pt idx="8">
                  <c:v>#N/A</c:v>
                </c:pt>
                <c:pt idx="9">
                  <c:v>0.99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1.21</c:v>
                </c:pt>
                <c:pt idx="2">
                  <c:v>#N/A</c:v>
                </c:pt>
                <c:pt idx="3">
                  <c:v>0.28000000000000003</c:v>
                </c:pt>
                <c:pt idx="4">
                  <c:v>#N/A</c:v>
                </c:pt>
                <c:pt idx="5">
                  <c:v>0</c:v>
                </c:pt>
                <c:pt idx="6">
                  <c:v>#N/A</c:v>
                </c:pt>
                <c:pt idx="7">
                  <c:v>1.5</c:v>
                </c:pt>
                <c:pt idx="8">
                  <c:v>#N/A</c:v>
                </c:pt>
                <c:pt idx="9">
                  <c:v>2.91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5.15</c:v>
                </c:pt>
                <c:pt idx="2">
                  <c:v>#N/A</c:v>
                </c:pt>
                <c:pt idx="3">
                  <c:v>5.16</c:v>
                </c:pt>
                <c:pt idx="4">
                  <c:v>#N/A</c:v>
                </c:pt>
                <c:pt idx="5">
                  <c:v>5.23</c:v>
                </c:pt>
                <c:pt idx="6">
                  <c:v>#N/A</c:v>
                </c:pt>
                <c:pt idx="7">
                  <c:v>4.92</c:v>
                </c:pt>
                <c:pt idx="8">
                  <c:v>#N/A</c:v>
                </c:pt>
                <c:pt idx="9">
                  <c:v>4.7300000000000004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2.59</c:v>
                </c:pt>
                <c:pt idx="2">
                  <c:v>#N/A</c:v>
                </c:pt>
                <c:pt idx="3">
                  <c:v>16.149999999999999</c:v>
                </c:pt>
                <c:pt idx="4">
                  <c:v>#N/A</c:v>
                </c:pt>
                <c:pt idx="5">
                  <c:v>31.36</c:v>
                </c:pt>
                <c:pt idx="6">
                  <c:v>#N/A</c:v>
                </c:pt>
                <c:pt idx="7">
                  <c:v>0.68</c:v>
                </c:pt>
                <c:pt idx="8">
                  <c:v>#N/A</c:v>
                </c:pt>
                <c:pt idx="9">
                  <c:v>52.67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65664"/>
        <c:axId val="149667200"/>
      </c:barChart>
      <c:catAx>
        <c:axId val="1496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67200"/>
        <c:crosses val="autoZero"/>
        <c:auto val="1"/>
        <c:lblAlgn val="ctr"/>
        <c:lblOffset val="100"/>
        <c:tickLblSkip val="1"/>
        <c:tickMarkSkip val="1"/>
        <c:noMultiLvlLbl val="0"/>
      </c:catAx>
      <c:valAx>
        <c:axId val="14966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6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378</c:v>
                </c:pt>
                <c:pt idx="5">
                  <c:v>385</c:v>
                </c:pt>
                <c:pt idx="8">
                  <c:v>432</c:v>
                </c:pt>
                <c:pt idx="11">
                  <c:v>415</c:v>
                </c:pt>
                <c:pt idx="14">
                  <c:v>413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27</c:v>
                </c:pt>
                <c:pt idx="6">
                  <c:v>26</c:v>
                </c:pt>
                <c:pt idx="9">
                  <c:v>26</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225</c:v>
                </c:pt>
                <c:pt idx="3">
                  <c:v>212</c:v>
                </c:pt>
                <c:pt idx="6">
                  <c:v>211</c:v>
                </c:pt>
                <c:pt idx="9">
                  <c:v>225</c:v>
                </c:pt>
                <c:pt idx="12">
                  <c:v>251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342</c:v>
                </c:pt>
                <c:pt idx="3">
                  <c:v>354</c:v>
                </c:pt>
                <c:pt idx="6">
                  <c:v>337</c:v>
                </c:pt>
                <c:pt idx="9">
                  <c:v>307</c:v>
                </c:pt>
                <c:pt idx="12">
                  <c:v>287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6143104"/>
        <c:axId val="146144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217</c:v>
                </c:pt>
                <c:pt idx="2">
                  <c:v>#N/A</c:v>
                </c:pt>
                <c:pt idx="3">
                  <c:v>#N/A</c:v>
                </c:pt>
                <c:pt idx="4">
                  <c:v>208</c:v>
                </c:pt>
                <c:pt idx="5">
                  <c:v>#N/A</c:v>
                </c:pt>
                <c:pt idx="6">
                  <c:v>#N/A</c:v>
                </c:pt>
                <c:pt idx="7">
                  <c:v>143</c:v>
                </c:pt>
                <c:pt idx="8">
                  <c:v>#N/A</c:v>
                </c:pt>
                <c:pt idx="9">
                  <c:v>#N/A</c:v>
                </c:pt>
                <c:pt idx="10">
                  <c:v>143</c:v>
                </c:pt>
                <c:pt idx="11">
                  <c:v>#N/A</c:v>
                </c:pt>
                <c:pt idx="12">
                  <c:v>#N/A</c:v>
                </c:pt>
                <c:pt idx="13">
                  <c:v>148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6143104"/>
        <c:axId val="146144640"/>
      </c:lineChart>
      <c:catAx>
        <c:axId val="1461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144640"/>
        <c:crosses val="autoZero"/>
        <c:auto val="1"/>
        <c:lblAlgn val="ctr"/>
        <c:lblOffset val="100"/>
        <c:tickLblSkip val="1"/>
        <c:tickMarkSkip val="1"/>
        <c:noMultiLvlLbl val="0"/>
      </c:catAx>
      <c:valAx>
        <c:axId val="1461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14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4287</c:v>
                </c:pt>
                <c:pt idx="5">
                  <c:v>4156</c:v>
                </c:pt>
                <c:pt idx="8">
                  <c:v>3879</c:v>
                </c:pt>
                <c:pt idx="11">
                  <c:v>3643</c:v>
                </c:pt>
                <c:pt idx="14">
                  <c:v>3588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176</c:v>
                </c:pt>
                <c:pt idx="5">
                  <c:v>434</c:v>
                </c:pt>
                <c:pt idx="8">
                  <c:v>747</c:v>
                </c:pt>
                <c:pt idx="11">
                  <c:v>1200</c:v>
                </c:pt>
                <c:pt idx="14">
                  <c:v>2481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15722</c:v>
                </c:pt>
                <c:pt idx="5">
                  <c:v>16737</c:v>
                </c:pt>
                <c:pt idx="8">
                  <c:v>17072</c:v>
                </c:pt>
                <c:pt idx="11">
                  <c:v>17029</c:v>
                </c:pt>
                <c:pt idx="14">
                  <c:v>16210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1143</c:v>
                </c:pt>
                <c:pt idx="3">
                  <c:v>1070</c:v>
                </c:pt>
                <c:pt idx="6">
                  <c:v>985</c:v>
                </c:pt>
                <c:pt idx="9">
                  <c:v>946</c:v>
                </c:pt>
                <c:pt idx="12">
                  <c:v>818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105</c:v>
                </c:pt>
                <c:pt idx="3">
                  <c:v>80</c:v>
                </c:pt>
                <c:pt idx="6">
                  <c:v>63</c:v>
                </c:pt>
                <c:pt idx="9">
                  <c:v>43</c:v>
                </c:pt>
                <c:pt idx="12">
                  <c:v>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2692</c:v>
                </c:pt>
                <c:pt idx="3">
                  <c:v>2711</c:v>
                </c:pt>
                <c:pt idx="6">
                  <c:v>2741</c:v>
                </c:pt>
                <c:pt idx="9">
                  <c:v>3461</c:v>
                </c:pt>
                <c:pt idx="12">
                  <c:v>3173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3668</c:v>
                </c:pt>
                <c:pt idx="3">
                  <c:v>3944</c:v>
                </c:pt>
                <c:pt idx="6">
                  <c:v>3550</c:v>
                </c:pt>
                <c:pt idx="9">
                  <c:v>3595</c:v>
                </c:pt>
                <c:pt idx="12">
                  <c:v>4437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0442752"/>
        <c:axId val="15044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0442752"/>
        <c:axId val="150444672"/>
      </c:lineChart>
      <c:catAx>
        <c:axId val="1504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444672"/>
        <c:crosses val="autoZero"/>
        <c:auto val="1"/>
        <c:lblAlgn val="ctr"/>
        <c:lblOffset val="100"/>
        <c:tickLblSkip val="1"/>
        <c:tickMarkSkip val="1"/>
        <c:noMultiLvlLbl val="0"/>
      </c:catAx>
      <c:valAx>
        <c:axId val="15044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4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{DB65A47B-F44B-4BC7-BF7E-137CA2A4DA55}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{0DB11CE6-D94A-4391-901C-205482D402F9}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{2EA76E53-6346-4A5F-A14B-DCFC98EF22E8}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{3E133747-8B7C-4FC9-9875-0DC9500FAA45}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{6CA2FA0C-FF4E-4D51-9B56-30F536183C41}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{7003A315-6CA2-43C0-A6A4-359E742047F6}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{6628F895-65D9-47E3-8F09-B1CC2A1BA8EF}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{7E7676FC-7C92-4E51-AA5C-E23E9AD46FF1}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{6699F91C-48D4-49AF-8157-4222AA987ABC}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{5E545350-7D2A-4D20-B34E-A2750CE5C26E}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0291584"/>
        <c:axId val="150293504"/>
      </c:scatterChart>
      <c:valAx>
        <c:axId val="150291584"/>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293504"/>
        <c:crosses val="autoZero"/>
        <c:crossBetween val="midCat"/>
      </c:valAx>
      <c:valAx>
        <c:axId val="150293504"/>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29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{10D8396D-B88C-49F8-A311-A5911BC6457D}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{CABDAC6F-8653-4F57-9B08-3F09B6463947}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{C4078608-370A-437E-895D-ED9AC58B37D2}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{65E9553C-4752-48FA-A893-B5B4370DC4DA}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{D0AA5E78-79BA-4255-A276-5CCB65B62E44}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6</c:v>
                </c:pt>
                <c:pt idx="2">
                  <c:v>5.6</c:v>
                </c:pt>
                <c:pt idx="3">
                  <c:v>4.9000000000000004</c:v>
                </c:pt>
                <c:pt idx="4">
                  <c:v>4.3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{048131AA-7758-489D-8B82-7A260BBA5A6F}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{AB833BA9-D314-4543-A5EE-AC3876F1BF42}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{D96F6DAD-CC67-44DC-A29C-177809F1D75C}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{88B025D9-3EFD-44FE-958C-269E02816805}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{862E6D94-E391-490D-9412-8576770CA4D8}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8.1</c:v>
                </c:pt>
                <c:pt idx="4">
                  <c:v>7.3</c:v>
                </c:pt>
              </c:numCache>
            </c:numRef>
          </c:xVal>
          <c:yVal>
            <c:numRef>
              <c:f>公会計指標分析・財政指標組合せ分析表!$K$77:$O$77</c:f>
              <c:numCache>
                <c:formatCode>#,##0.0;"▲ "#,##0.0</c:formatCode>
                <c:ptCount val="5"/>
                <c:pt idx="0">
                  <c:v>34.299999999999997</c:v>
                </c:pt>
                <c:pt idx="1">
                  <c:v>24.3</c:v>
                </c:pt>
                <c:pt idx="2">
                  <c:v>0</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0381312"/>
        <c:axId val="150383232"/>
      </c:scatterChart>
      <c:valAx>
        <c:axId val="150381312"/>
        <c:scaling>
          <c:orientation val="minMax"/>
          <c:max val="10.7"/>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83232"/>
        <c:crosses val="autoZero"/>
        <c:crossBetween val="midCat"/>
      </c:valAx>
      <c:valAx>
        <c:axId val="150383232"/>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8131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元利償還金の減少要因は、漁港施設や教育関連施設分の起債が多数完済したことによるものである。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東日本大震災以降、災害公営住宅の建設に伴い借入を行ってきているため、元金据置期間の終了により今後は元利償還金が増加する見込みである。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算入公債費等については、普通交付税に算入された事業費補正等の公債費の増により、震災前の水準に回復している。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災害公営住宅債を借入に伴い増加し、その後、漁港や教育関係施設の借入の完済などにより減少したものの、災害公営住宅の建設及び架橋建設事業に係る起債の借入があるため、地方債現在高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充当可能財源については、震災復興特別交付税の影響により一時的に増加しているが、今後は、事業費の確定に伴う精算が行われるため、減少傾向になるものと思われる。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0000000-0008-0000-0C00-000004000000}"/>
            </a:ext>
          </a:extLst>
        </xdr:cNvPr>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00000000-0008-0000-0C00-000005000000}"/>
            </a:ext>
          </a:extLst>
        </xdr:cNvPr>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00000000-0008-0000-0C00-000006000000}"/>
            </a:ext>
          </a:extLst>
        </xdr:cNvPr>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00000000-0008-0000-0C00-000007000000}"/>
            </a:ext>
          </a:extLst>
        </xdr:cNvPr>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00000000-0008-0000-0C00-000008000000}"/>
            </a:ext>
          </a:extLst>
        </xdr:cNvPr>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00000000-0008-0000-0C00-000009000000}"/>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00000000-0008-0000-0C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00000000-0008-0000-0C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00000000-0008-0000-0C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00000000-0008-0000-0C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00000000-0008-0000-0C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00000000-0008-0000-0C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00000000-0008-0000-0C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00000000-0008-0000-0C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00000000-0008-0000-0C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00000000-0008-0000-0C00-000013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6,735
6,601
65.35
65,425,717
62,366,974
1,914,097
3,632,444
4,436,588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00000000-0008-0000-0C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00000000-0008-0000-0C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00000000-0008-0000-0C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00000000-0008-0000-0C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00000000-0008-0000-0C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00000000-0008-0000-0C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00000000-0008-0000-0C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00000000-0008-0000-0C00-00001B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00000000-0008-0000-0C00-00001C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00000000-0008-0000-0C00-00001D000000}"/>
            </a:ext>
          </a:extLst>
        </xdr:cNvPr>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00000000-0008-0000-0C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00000000-0008-0000-0C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00000000-0008-0000-0C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00000000-0008-0000-0C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00000000-0008-0000-0C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00000000-0008-0000-0C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00000000-0008-0000-0C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00000000-0008-0000-0C00-000025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00000000-0008-0000-0C00-000026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00000000-0008-0000-0C00-000027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00000000-0008-0000-0C00-000028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00000000-0008-0000-0C00-000029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00000000-0008-0000-0C00-00002A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xmlns="" id="{00000000-0008-0000-0C00-00002B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00000000-0008-0000-0C00-00002C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00000000-0008-0000-0C00-00002D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00000000-0008-0000-0C00-00002E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00000000-0008-0000-0C00-00002F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00000000-0008-0000-0C00-000030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00000000-0008-0000-0C00-000031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00000000-0008-0000-0C00-000032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00000000-0008-0000-0C00-000033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00000000-0008-0000-0C00-000034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00000000-0008-0000-0C00-000035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本町における有形固定資産額は</a:t>
          </a:r>
          <a:r>
            <a:rPr kumimoji="1" lang="en-US" altLang="ja-JP" sz="1100">
              <a:solidFill>
                <a:schemeClr val="dk1"/>
              </a:solidFill>
              <a:effectLst/>
              <a:latin typeface="+mn-lt"/>
              <a:ea typeface="+mn-ea"/>
              <a:cs typeface="+mn-cs"/>
            </a:rPr>
            <a:t>35,130,784</a:t>
          </a:r>
          <a:r>
            <a:rPr kumimoji="1" lang="ja-JP" altLang="ja-JP" sz="1100">
              <a:solidFill>
                <a:schemeClr val="dk1"/>
              </a:solidFill>
              <a:effectLst/>
              <a:latin typeface="+mn-lt"/>
              <a:ea typeface="+mn-ea"/>
              <a:cs typeface="+mn-cs"/>
            </a:rPr>
            <a:t>千円であり、減価償却累計額は</a:t>
          </a:r>
          <a:r>
            <a:rPr kumimoji="1" lang="en-US" altLang="ja-JP" sz="1100">
              <a:solidFill>
                <a:schemeClr val="dk1"/>
              </a:solidFill>
              <a:effectLst/>
              <a:latin typeface="+mn-lt"/>
              <a:ea typeface="+mn-ea"/>
              <a:cs typeface="+mn-cs"/>
            </a:rPr>
            <a:t>15,234,804</a:t>
          </a:r>
          <a:r>
            <a:rPr kumimoji="1" lang="ja-JP" altLang="ja-JP" sz="1100">
              <a:solidFill>
                <a:schemeClr val="dk1"/>
              </a:solidFill>
              <a:effectLst/>
              <a:latin typeface="+mn-lt"/>
              <a:ea typeface="+mn-ea"/>
              <a:cs typeface="+mn-cs"/>
            </a:rPr>
            <a:t>千円となっているため、有形固定資産減価償却率は</a:t>
          </a:r>
          <a:r>
            <a:rPr kumimoji="1" lang="en-US" altLang="ja-JP" sz="1100">
              <a:solidFill>
                <a:schemeClr val="dk1"/>
              </a:solidFill>
              <a:effectLst/>
              <a:latin typeface="+mn-lt"/>
              <a:ea typeface="+mn-ea"/>
              <a:cs typeface="+mn-cs"/>
            </a:rPr>
            <a:t>43.4</a:t>
          </a:r>
          <a:r>
            <a:rPr kumimoji="1" lang="ja-JP" altLang="ja-JP" sz="1100">
              <a:solidFill>
                <a:schemeClr val="dk1"/>
              </a:solidFill>
              <a:effectLst/>
              <a:latin typeface="+mn-lt"/>
              <a:ea typeface="+mn-ea"/>
              <a:cs typeface="+mn-cs"/>
            </a:rPr>
            <a:t>％を示している。類似団体内平均値との比較では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％以上下回っている状況となっている。なお、復旧・復興事業の進捗によって当分間は減少が続くものと思われる。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00000000-0008-0000-0C00-000036000000}"/>
            </a:ext>
          </a:extLst>
        </xdr:cNvPr>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00000000-0008-0000-0C00-000037000000}"/>
            </a:ext>
          </a:extLst>
        </xdr:cNvPr>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00000000-0008-0000-0C00-000038000000}"/>
            </a:ext>
          </a:extLst>
        </xdr:cNvPr>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xmlns="" id="{00000000-0008-0000-0C00-000039000000}"/>
            </a:ext>
          </a:extLst>
        </xdr:cNvPr>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xmlns="" id="{00000000-0008-0000-0C00-00003A000000}"/>
            </a:ext>
          </a:extLst>
        </xdr:cNvPr>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xmlns="" id="{00000000-0008-0000-0C00-00003B000000}"/>
            </a:ext>
          </a:extLst>
        </xdr:cNvPr>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xmlns="" id="{00000000-0008-0000-0C00-00003C000000}"/>
            </a:ext>
          </a:extLst>
        </xdr:cNvPr>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xmlns="" id="{00000000-0008-0000-0C00-00003D000000}"/>
            </a:ext>
          </a:extLst>
        </xdr:cNvPr>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xmlns="" id="{00000000-0008-0000-0C00-00003E000000}"/>
            </a:ext>
          </a:extLst>
        </xdr:cNvPr>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xmlns="" id="{00000000-0008-0000-0C00-00003F000000}"/>
            </a:ext>
          </a:extLst>
        </xdr:cNvPr>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a:extLst>
            <a:ext uri="{FF2B5EF4-FFF2-40B4-BE49-F238E27FC236}">
              <a16:creationId xmlns:a16="http://schemas.microsoft.com/office/drawing/2014/main" xmlns="" id="{00000000-0008-0000-0C00-000040000000}"/>
            </a:ext>
          </a:extLst>
        </xdr:cNvPr>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xmlns="" id="{00000000-0008-0000-0C00-000041000000}"/>
            </a:ext>
          </a:extLst>
        </xdr:cNvPr>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a:extLst>
            <a:ext uri="{FF2B5EF4-FFF2-40B4-BE49-F238E27FC236}">
              <a16:creationId xmlns:a16="http://schemas.microsoft.com/office/drawing/2014/main" xmlns="" id="{00000000-0008-0000-0C00-000042000000}"/>
            </a:ext>
          </a:extLst>
        </xdr:cNvPr>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xmlns="" id="{00000000-0008-0000-0C00-000043000000}"/>
            </a:ext>
          </a:extLst>
        </xdr:cNvPr>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a:extLst>
            <a:ext uri="{FF2B5EF4-FFF2-40B4-BE49-F238E27FC236}">
              <a16:creationId xmlns:a16="http://schemas.microsoft.com/office/drawing/2014/main" xmlns="" id="{00000000-0008-0000-0C00-000044000000}"/>
            </a:ext>
          </a:extLst>
        </xdr:cNvPr>
        <xdr:cNvCxnSpPr/>
      </xdr:nvCxnSpPr>
      <xdr:spPr>
        <a:xfrm flipV="1">
          <a:off x="4760595" y="473760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a:extLst>
            <a:ext uri="{FF2B5EF4-FFF2-40B4-BE49-F238E27FC236}">
              <a16:creationId xmlns:a16="http://schemas.microsoft.com/office/drawing/2014/main" xmlns="" id="{00000000-0008-0000-0C00-000045000000}"/>
            </a:ext>
          </a:extLst>
        </xdr:cNvPr>
        <xdr:cNvSpPr txBox="1"/>
      </xdr:nvSpPr>
      <xdr:spPr>
        <a:xfrm>
          <a:off x="4813300" y="5851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a:extLst>
            <a:ext uri="{FF2B5EF4-FFF2-40B4-BE49-F238E27FC236}">
              <a16:creationId xmlns:a16="http://schemas.microsoft.com/office/drawing/2014/main" xmlns="" id="{00000000-0008-0000-0C00-000046000000}"/>
            </a:ext>
          </a:extLst>
        </xdr:cNvPr>
        <xdr:cNvCxnSpPr/>
      </xdr:nvCxnSpPr>
      <xdr:spPr>
        <a:xfrm>
          <a:off x="4673600" y="5847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a:extLst>
            <a:ext uri="{FF2B5EF4-FFF2-40B4-BE49-F238E27FC236}">
              <a16:creationId xmlns:a16="http://schemas.microsoft.com/office/drawing/2014/main" xmlns="" id="{00000000-0008-0000-0C00-000047000000}"/>
            </a:ext>
          </a:extLst>
        </xdr:cNvPr>
        <xdr:cNvSpPr txBox="1"/>
      </xdr:nvSpPr>
      <xdr:spPr>
        <a:xfrm>
          <a:off x="4813300" y="451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a:extLst>
            <a:ext uri="{FF2B5EF4-FFF2-40B4-BE49-F238E27FC236}">
              <a16:creationId xmlns:a16="http://schemas.microsoft.com/office/drawing/2014/main" xmlns="" id="{00000000-0008-0000-0C00-000048000000}"/>
            </a:ext>
          </a:extLst>
        </xdr:cNvPr>
        <xdr:cNvCxnSpPr/>
      </xdr:nvCxnSpPr>
      <xdr:spPr>
        <a:xfrm>
          <a:off x="4673600" y="473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a:extLst>
            <a:ext uri="{FF2B5EF4-FFF2-40B4-BE49-F238E27FC236}">
              <a16:creationId xmlns:a16="http://schemas.microsoft.com/office/drawing/2014/main" xmlns="" id="{00000000-0008-0000-0C00-000049000000}"/>
            </a:ext>
          </a:extLst>
        </xdr:cNvPr>
        <xdr:cNvSpPr txBox="1"/>
      </xdr:nvSpPr>
      <xdr:spPr>
        <a:xfrm>
          <a:off x="4813300" y="5187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a:extLst>
            <a:ext uri="{FF2B5EF4-FFF2-40B4-BE49-F238E27FC236}">
              <a16:creationId xmlns:a16="http://schemas.microsoft.com/office/drawing/2014/main" xmlns="" id="{00000000-0008-0000-0C00-00004A000000}"/>
            </a:ext>
          </a:extLst>
        </xdr:cNvPr>
        <xdr:cNvSpPr/>
      </xdr:nvSpPr>
      <xdr:spPr>
        <a:xfrm>
          <a:off x="4711700" y="52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5" name="フローチャート : 判断 74">
          <a:extLst>
            <a:ext uri="{FF2B5EF4-FFF2-40B4-BE49-F238E27FC236}">
              <a16:creationId xmlns:a16="http://schemas.microsoft.com/office/drawing/2014/main" xmlns="" id="{00000000-0008-0000-0C00-00004B000000}"/>
            </a:ext>
          </a:extLst>
        </xdr:cNvPr>
        <xdr:cNvSpPr/>
      </xdr:nvSpPr>
      <xdr:spPr>
        <a:xfrm>
          <a:off x="4000500" y="514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00000000-0008-0000-0C00-00004C000000}"/>
            </a:ext>
          </a:extLst>
        </xdr:cNvPr>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00000000-0008-0000-0C00-00004D000000}"/>
            </a:ext>
          </a:extLst>
        </xdr:cNvPr>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00000000-0008-0000-0C00-00004E000000}"/>
            </a:ext>
          </a:extLst>
        </xdr:cNvPr>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00000000-0008-0000-0C00-00004F000000}"/>
            </a:ext>
          </a:extLst>
        </xdr:cNvPr>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00000000-0008-0000-0C00-000050000000}"/>
            </a:ext>
          </a:extLst>
        </xdr:cNvPr>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43688</xdr:rowOff>
    </xdr:from>
    <xdr:to>
      <xdr:col>3</xdr:col>
      <xdr:colOff>511175</xdr:colOff>
      <xdr:row>33</xdr:row>
      <xdr:rowOff>145288</xdr:rowOff>
    </xdr:to>
    <xdr:sp macro="" textlink="">
      <xdr:nvSpPr>
        <xdr:cNvPr id="81" name="円/楕円 80">
          <a:extLst>
            <a:ext uri="{FF2B5EF4-FFF2-40B4-BE49-F238E27FC236}">
              <a16:creationId xmlns:a16="http://schemas.microsoft.com/office/drawing/2014/main" xmlns="" id="{00000000-0008-0000-0C00-000051000000}"/>
            </a:ext>
          </a:extLst>
        </xdr:cNvPr>
        <xdr:cNvSpPr/>
      </xdr:nvSpPr>
      <xdr:spPr>
        <a:xfrm>
          <a:off x="4000500" y="57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123461</xdr:rowOff>
    </xdr:from>
    <xdr:ext cx="405111" cy="259045"/>
    <xdr:sp macro="" textlink="">
      <xdr:nvSpPr>
        <xdr:cNvPr id="82" name="n_1aveValue有形固定資産減価償却率">
          <a:extLst>
            <a:ext uri="{FF2B5EF4-FFF2-40B4-BE49-F238E27FC236}">
              <a16:creationId xmlns:a16="http://schemas.microsoft.com/office/drawing/2014/main" xmlns="" id="{00000000-0008-0000-0C00-000052000000}"/>
            </a:ext>
          </a:extLst>
        </xdr:cNvPr>
        <xdr:cNvSpPr txBox="1"/>
      </xdr:nvSpPr>
      <xdr:spPr>
        <a:xfrm>
          <a:off x="3836043" y="4924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136415</xdr:rowOff>
    </xdr:from>
    <xdr:ext cx="405111" cy="259045"/>
    <xdr:sp macro="" textlink="">
      <xdr:nvSpPr>
        <xdr:cNvPr id="83" name="n_1mainValue有形固定資産減価償却率">
          <a:extLst>
            <a:ext uri="{FF2B5EF4-FFF2-40B4-BE49-F238E27FC236}">
              <a16:creationId xmlns:a16="http://schemas.microsoft.com/office/drawing/2014/main" xmlns="" id="{00000000-0008-0000-0C00-000053000000}"/>
            </a:ext>
          </a:extLst>
        </xdr:cNvPr>
        <xdr:cNvSpPr txBox="1"/>
      </xdr:nvSpPr>
      <xdr:spPr>
        <a:xfrm>
          <a:off x="3836043" y="579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xmlns="" id="{00000000-0008-0000-0C00-000054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xmlns="" id="{00000000-0008-0000-0C00-000055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a:extLst>
            <a:ext uri="{FF2B5EF4-FFF2-40B4-BE49-F238E27FC236}">
              <a16:creationId xmlns:a16="http://schemas.microsoft.com/office/drawing/2014/main" xmlns="" id="{00000000-0008-0000-0C00-000056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a:extLst>
            <a:ext uri="{FF2B5EF4-FFF2-40B4-BE49-F238E27FC236}">
              <a16:creationId xmlns:a16="http://schemas.microsoft.com/office/drawing/2014/main" xmlns="" id="{00000000-0008-0000-0C00-000057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a:extLst>
            <a:ext uri="{FF2B5EF4-FFF2-40B4-BE49-F238E27FC236}">
              <a16:creationId xmlns:a16="http://schemas.microsoft.com/office/drawing/2014/main" xmlns="" id="{00000000-0008-0000-0C00-000058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a:extLst>
            <a:ext uri="{FF2B5EF4-FFF2-40B4-BE49-F238E27FC236}">
              <a16:creationId xmlns:a16="http://schemas.microsoft.com/office/drawing/2014/main" xmlns="" id="{00000000-0008-0000-0C00-000059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a:extLst>
            <a:ext uri="{FF2B5EF4-FFF2-40B4-BE49-F238E27FC236}">
              <a16:creationId xmlns:a16="http://schemas.microsoft.com/office/drawing/2014/main" xmlns="" id="{00000000-0008-0000-0C00-00005A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a:extLst>
            <a:ext uri="{FF2B5EF4-FFF2-40B4-BE49-F238E27FC236}">
              <a16:creationId xmlns:a16="http://schemas.microsoft.com/office/drawing/2014/main" xmlns="" id="{00000000-0008-0000-0C00-00005B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a:extLst>
            <a:ext uri="{FF2B5EF4-FFF2-40B4-BE49-F238E27FC236}">
              <a16:creationId xmlns:a16="http://schemas.microsoft.com/office/drawing/2014/main" xmlns="" id="{00000000-0008-0000-0C00-00005C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a:extLst>
            <a:ext uri="{FF2B5EF4-FFF2-40B4-BE49-F238E27FC236}">
              <a16:creationId xmlns:a16="http://schemas.microsoft.com/office/drawing/2014/main" xmlns="" id="{00000000-0008-0000-0C00-00005D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a:extLst>
            <a:ext uri="{FF2B5EF4-FFF2-40B4-BE49-F238E27FC236}">
              <a16:creationId xmlns:a16="http://schemas.microsoft.com/office/drawing/2014/main" xmlns="" id="{00000000-0008-0000-0C00-00005E000000}"/>
            </a:ext>
          </a:extLst>
        </xdr:cNvPr>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a:extLst>
            <a:ext uri="{FF2B5EF4-FFF2-40B4-BE49-F238E27FC236}">
              <a16:creationId xmlns:a16="http://schemas.microsoft.com/office/drawing/2014/main" xmlns="" id="{00000000-0008-0000-0C00-00005F000000}"/>
            </a:ext>
          </a:extLst>
        </xdr:cNvPr>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a:extLst>
            <a:ext uri="{FF2B5EF4-FFF2-40B4-BE49-F238E27FC236}">
              <a16:creationId xmlns:a16="http://schemas.microsoft.com/office/drawing/2014/main" xmlns="" id="{00000000-0008-0000-0C00-000060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a:extLst>
            <a:ext uri="{FF2B5EF4-FFF2-40B4-BE49-F238E27FC236}">
              <a16:creationId xmlns:a16="http://schemas.microsoft.com/office/drawing/2014/main" xmlns="" id="{00000000-0008-0000-0C00-000061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6,735
6,601
65.35
65,425,717
62,366,974
1,914,097
3,632,444
4,436,588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xmlns="" id="{00000000-0008-0000-0D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xmlns="" id="{00000000-0008-0000-0D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xmlns="" id="{00000000-0008-0000-0D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xmlns="" id="{00000000-0008-0000-0D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D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xmlns="" id="{00000000-0008-0000-0D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D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xmlns="" id="{00000000-0008-0000-0D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xmlns="" id="{00000000-0008-0000-0D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xmlns="" id="{00000000-0008-0000-0D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xmlns="" id="{00000000-0008-0000-0D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xmlns="" id="{00000000-0008-0000-0D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xmlns="" id="{00000000-0008-0000-0D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a:extLst>
            <a:ext uri="{FF2B5EF4-FFF2-40B4-BE49-F238E27FC236}">
              <a16:creationId xmlns:a16="http://schemas.microsoft.com/office/drawing/2014/main" xmlns="" id="{00000000-0008-0000-0D00-00003C000000}"/>
            </a:ext>
          </a:extLst>
        </xdr:cNvPr>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a:extLst>
            <a:ext uri="{FF2B5EF4-FFF2-40B4-BE49-F238E27FC236}">
              <a16:creationId xmlns:a16="http://schemas.microsoft.com/office/drawing/2014/main" xmlns="" id="{00000000-0008-0000-0D00-00003E000000}"/>
            </a:ext>
          </a:extLst>
        </xdr:cNvPr>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a:extLst>
            <a:ext uri="{FF2B5EF4-FFF2-40B4-BE49-F238E27FC236}">
              <a16:creationId xmlns:a16="http://schemas.microsoft.com/office/drawing/2014/main" xmlns="" id="{00000000-0008-0000-0D00-000040000000}"/>
            </a:ext>
          </a:extLst>
        </xdr:cNvPr>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a:extLst>
            <a:ext uri="{FF2B5EF4-FFF2-40B4-BE49-F238E27FC236}">
              <a16:creationId xmlns:a16="http://schemas.microsoft.com/office/drawing/2014/main" xmlns="" id="{00000000-0008-0000-0D00-000041000000}"/>
            </a:ext>
          </a:extLst>
        </xdr:cNvPr>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a:extLst>
            <a:ext uri="{FF2B5EF4-FFF2-40B4-BE49-F238E27FC236}">
              <a16:creationId xmlns:a16="http://schemas.microsoft.com/office/drawing/2014/main" xmlns="" id="{00000000-0008-0000-0D00-000042000000}"/>
            </a:ext>
          </a:extLst>
        </xdr:cNvPr>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D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D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D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D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142966</xdr:rowOff>
    </xdr:from>
    <xdr:to>
      <xdr:col>5</xdr:col>
      <xdr:colOff>409575</xdr:colOff>
      <xdr:row>35</xdr:row>
      <xdr:rowOff>73116</xdr:rowOff>
    </xdr:to>
    <xdr:sp macro="" textlink="">
      <xdr:nvSpPr>
        <xdr:cNvPr id="72" name="円/楕円 71">
          <a:extLst>
            <a:ext uri="{FF2B5EF4-FFF2-40B4-BE49-F238E27FC236}">
              <a16:creationId xmlns:a16="http://schemas.microsoft.com/office/drawing/2014/main" xmlns="" id="{00000000-0008-0000-0D00-000048000000}"/>
            </a:ext>
          </a:extLst>
        </xdr:cNvPr>
        <xdr:cNvSpPr/>
      </xdr:nvSpPr>
      <xdr:spPr>
        <a:xfrm>
          <a:off x="3746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13624</xdr:rowOff>
    </xdr:from>
    <xdr:ext cx="405111" cy="259045"/>
    <xdr:sp macro="" textlink="">
      <xdr:nvSpPr>
        <xdr:cNvPr id="73" name="n_1aveValue【道路】&#10;有形固定資産減価償却率">
          <a:extLst>
            <a:ext uri="{FF2B5EF4-FFF2-40B4-BE49-F238E27FC236}">
              <a16:creationId xmlns:a16="http://schemas.microsoft.com/office/drawing/2014/main" xmlns="" id="{00000000-0008-0000-0D00-000049000000}"/>
            </a:ext>
          </a:extLst>
        </xdr:cNvPr>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89643</xdr:rowOff>
    </xdr:from>
    <xdr:ext cx="405111" cy="259045"/>
    <xdr:sp macro="" textlink="">
      <xdr:nvSpPr>
        <xdr:cNvPr id="74" name="n_1mainValue【道路】&#10;有形固定資産減価償却率">
          <a:extLst>
            <a:ext uri="{FF2B5EF4-FFF2-40B4-BE49-F238E27FC236}">
              <a16:creationId xmlns:a16="http://schemas.microsoft.com/office/drawing/2014/main" xmlns="" id="{00000000-0008-0000-0D00-00004A000000}"/>
            </a:ext>
          </a:extLst>
        </xdr:cNvPr>
        <xdr:cNvSpPr txBox="1"/>
      </xdr:nvSpPr>
      <xdr:spPr>
        <a:xfrm>
          <a:off x="3582043"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xmlns="" id="{00000000-0008-0000-0D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xmlns="" id="{00000000-0008-0000-0D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xmlns="" id="{00000000-0008-0000-0D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xmlns="" id="{00000000-0008-0000-0D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xmlns="" id="{00000000-0008-0000-0D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xmlns="" id="{00000000-0008-0000-0D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xmlns="" id="{00000000-0008-0000-0D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xmlns="" id="{00000000-0008-0000-0D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xmlns="" id="{00000000-0008-0000-0D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xmlns="" id="{00000000-0008-0000-0D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xmlns="" id="{00000000-0008-0000-0D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xmlns="" id="{00000000-0008-0000-0D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a:extLst>
            <a:ext uri="{FF2B5EF4-FFF2-40B4-BE49-F238E27FC236}">
              <a16:creationId xmlns:a16="http://schemas.microsoft.com/office/drawing/2014/main" xmlns="" id="{00000000-0008-0000-0D00-00005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xmlns="" id="{00000000-0008-0000-0D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a:extLst>
            <a:ext uri="{FF2B5EF4-FFF2-40B4-BE49-F238E27FC236}">
              <a16:creationId xmlns:a16="http://schemas.microsoft.com/office/drawing/2014/main" xmlns="" id="{00000000-0008-0000-0D00-00005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xmlns="" id="{00000000-0008-0000-0D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a:extLst>
            <a:ext uri="{FF2B5EF4-FFF2-40B4-BE49-F238E27FC236}">
              <a16:creationId xmlns:a16="http://schemas.microsoft.com/office/drawing/2014/main" xmlns="" id="{00000000-0008-0000-0D00-00005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xmlns="" id="{00000000-0008-0000-0D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a:extLst>
            <a:ext uri="{FF2B5EF4-FFF2-40B4-BE49-F238E27FC236}">
              <a16:creationId xmlns:a16="http://schemas.microsoft.com/office/drawing/2014/main" xmlns="" id="{00000000-0008-0000-0D00-00005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xmlns="" id="{00000000-0008-0000-0D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a:extLst>
            <a:ext uri="{FF2B5EF4-FFF2-40B4-BE49-F238E27FC236}">
              <a16:creationId xmlns:a16="http://schemas.microsoft.com/office/drawing/2014/main" xmlns="" id="{00000000-0008-0000-0D00-00006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xmlns="" id="{00000000-0008-0000-0D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a:extLst>
            <a:ext uri="{FF2B5EF4-FFF2-40B4-BE49-F238E27FC236}">
              <a16:creationId xmlns:a16="http://schemas.microsoft.com/office/drawing/2014/main" xmlns="" id="{00000000-0008-0000-0D00-000062000000}"/>
            </a:ext>
          </a:extLst>
        </xdr:cNvPr>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a:extLst>
            <a:ext uri="{FF2B5EF4-FFF2-40B4-BE49-F238E27FC236}">
              <a16:creationId xmlns:a16="http://schemas.microsoft.com/office/drawing/2014/main" xmlns="" id="{00000000-0008-0000-0D00-000063000000}"/>
            </a:ext>
          </a:extLst>
        </xdr:cNvPr>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a:extLst>
            <a:ext uri="{FF2B5EF4-FFF2-40B4-BE49-F238E27FC236}">
              <a16:creationId xmlns:a16="http://schemas.microsoft.com/office/drawing/2014/main" xmlns="" id="{00000000-0008-0000-0D00-000064000000}"/>
            </a:ext>
          </a:extLst>
        </xdr:cNvPr>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a:extLst>
            <a:ext uri="{FF2B5EF4-FFF2-40B4-BE49-F238E27FC236}">
              <a16:creationId xmlns:a16="http://schemas.microsoft.com/office/drawing/2014/main" xmlns="" id="{00000000-0008-0000-0D00-000065000000}"/>
            </a:ext>
          </a:extLst>
        </xdr:cNvPr>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a:extLst>
            <a:ext uri="{FF2B5EF4-FFF2-40B4-BE49-F238E27FC236}">
              <a16:creationId xmlns:a16="http://schemas.microsoft.com/office/drawing/2014/main" xmlns="" id="{00000000-0008-0000-0D00-000066000000}"/>
            </a:ext>
          </a:extLst>
        </xdr:cNvPr>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a:extLst>
            <a:ext uri="{FF2B5EF4-FFF2-40B4-BE49-F238E27FC236}">
              <a16:creationId xmlns:a16="http://schemas.microsoft.com/office/drawing/2014/main" xmlns="" id="{00000000-0008-0000-0D00-000067000000}"/>
            </a:ext>
          </a:extLst>
        </xdr:cNvPr>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a:extLst>
            <a:ext uri="{FF2B5EF4-FFF2-40B4-BE49-F238E27FC236}">
              <a16:creationId xmlns:a16="http://schemas.microsoft.com/office/drawing/2014/main" xmlns="" id="{00000000-0008-0000-0D00-000068000000}"/>
            </a:ext>
          </a:extLst>
        </xdr:cNvPr>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a:extLst>
            <a:ext uri="{FF2B5EF4-FFF2-40B4-BE49-F238E27FC236}">
              <a16:creationId xmlns:a16="http://schemas.microsoft.com/office/drawing/2014/main" xmlns="" id="{00000000-0008-0000-0D00-000069000000}"/>
            </a:ext>
          </a:extLst>
        </xdr:cNvPr>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D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D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16008</xdr:rowOff>
    </xdr:from>
    <xdr:to>
      <xdr:col>14</xdr:col>
      <xdr:colOff>79375</xdr:colOff>
      <xdr:row>40</xdr:row>
      <xdr:rowOff>117608</xdr:rowOff>
    </xdr:to>
    <xdr:sp macro="" textlink="">
      <xdr:nvSpPr>
        <xdr:cNvPr id="111" name="円/楕円 110">
          <a:extLst>
            <a:ext uri="{FF2B5EF4-FFF2-40B4-BE49-F238E27FC236}">
              <a16:creationId xmlns:a16="http://schemas.microsoft.com/office/drawing/2014/main" xmlns="" id="{00000000-0008-0000-0D00-00006F000000}"/>
            </a:ext>
          </a:extLst>
        </xdr:cNvPr>
        <xdr:cNvSpPr/>
      </xdr:nvSpPr>
      <xdr:spPr>
        <a:xfrm>
          <a:off x="9588500" y="68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a:extLst>
            <a:ext uri="{FF2B5EF4-FFF2-40B4-BE49-F238E27FC236}">
              <a16:creationId xmlns:a16="http://schemas.microsoft.com/office/drawing/2014/main" xmlns="" id="{00000000-0008-0000-0D00-000070000000}"/>
            </a:ext>
          </a:extLst>
        </xdr:cNvPr>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108735</xdr:rowOff>
    </xdr:from>
    <xdr:ext cx="534377" cy="259045"/>
    <xdr:sp macro="" textlink="">
      <xdr:nvSpPr>
        <xdr:cNvPr id="113" name="n_1mainValue【道路】&#10;一人当たり延長">
          <a:extLst>
            <a:ext uri="{FF2B5EF4-FFF2-40B4-BE49-F238E27FC236}">
              <a16:creationId xmlns:a16="http://schemas.microsoft.com/office/drawing/2014/main" xmlns="" id="{00000000-0008-0000-0D00-000071000000}"/>
            </a:ext>
          </a:extLst>
        </xdr:cNvPr>
        <xdr:cNvSpPr txBox="1"/>
      </xdr:nvSpPr>
      <xdr:spPr>
        <a:xfrm>
          <a:off x="9359410" y="69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xmlns="" id="{00000000-0008-0000-0D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xmlns="" id="{00000000-0008-0000-0D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xmlns="" id="{00000000-0008-0000-0D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xmlns="" id="{00000000-0008-0000-0D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xmlns="" id="{00000000-0008-0000-0D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xmlns="" id="{00000000-0008-0000-0D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xmlns="" id="{00000000-0008-0000-0D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xmlns="" id="{00000000-0008-0000-0D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00000000-0008-0000-0D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xmlns="" id="{00000000-0008-0000-0D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a:extLst>
            <a:ext uri="{FF2B5EF4-FFF2-40B4-BE49-F238E27FC236}">
              <a16:creationId xmlns:a16="http://schemas.microsoft.com/office/drawing/2014/main" xmlns="" id="{00000000-0008-0000-0D00-00008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a:extLst>
            <a:ext uri="{FF2B5EF4-FFF2-40B4-BE49-F238E27FC236}">
              <a16:creationId xmlns:a16="http://schemas.microsoft.com/office/drawing/2014/main" xmlns="" id="{00000000-0008-0000-0D00-00008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xmlns="" id="{00000000-0008-0000-0D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xmlns="" id="{00000000-0008-0000-0D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62</xdr:row>
      <xdr:rowOff>130302</xdr:rowOff>
    </xdr:to>
    <xdr:cxnSp macro="">
      <xdr:nvCxnSpPr>
        <xdr:cNvPr id="136" name="直線コネクタ 135">
          <a:extLst>
            <a:ext uri="{FF2B5EF4-FFF2-40B4-BE49-F238E27FC236}">
              <a16:creationId xmlns:a16="http://schemas.microsoft.com/office/drawing/2014/main" xmlns="" id="{00000000-0008-0000-0D00-000088000000}"/>
            </a:ext>
          </a:extLst>
        </xdr:cNvPr>
        <xdr:cNvCxnSpPr/>
      </xdr:nvCxnSpPr>
      <xdr:spPr>
        <a:xfrm flipV="1">
          <a:off x="4634865" y="9692640"/>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134129</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xmlns="" id="{00000000-0008-0000-0D00-000089000000}"/>
            </a:ext>
          </a:extLst>
        </xdr:cNvPr>
        <xdr:cNvSpPr txBox="1"/>
      </xdr:nvSpPr>
      <xdr:spPr>
        <a:xfrm>
          <a:off x="47244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62</xdr:row>
      <xdr:rowOff>130302</xdr:rowOff>
    </xdr:from>
    <xdr:to>
      <xdr:col>6</xdr:col>
      <xdr:colOff>600075</xdr:colOff>
      <xdr:row>62</xdr:row>
      <xdr:rowOff>130302</xdr:rowOff>
    </xdr:to>
    <xdr:cxnSp macro="">
      <xdr:nvCxnSpPr>
        <xdr:cNvPr id="138" name="直線コネクタ 137">
          <a:extLst>
            <a:ext uri="{FF2B5EF4-FFF2-40B4-BE49-F238E27FC236}">
              <a16:creationId xmlns:a16="http://schemas.microsoft.com/office/drawing/2014/main" xmlns="" id="{00000000-0008-0000-0D00-00008A000000}"/>
            </a:ext>
          </a:extLst>
        </xdr:cNvPr>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xmlns="" id="{00000000-0008-0000-0D00-00008B000000}"/>
            </a:ext>
          </a:extLst>
        </xdr:cNvPr>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0" name="直線コネクタ 139">
          <a:extLst>
            <a:ext uri="{FF2B5EF4-FFF2-40B4-BE49-F238E27FC236}">
              <a16:creationId xmlns:a16="http://schemas.microsoft.com/office/drawing/2014/main" xmlns="" id="{00000000-0008-0000-0D00-00008C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64787</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xmlns="" id="{00000000-0008-0000-0D00-00008D000000}"/>
            </a:ext>
          </a:extLst>
        </xdr:cNvPr>
        <xdr:cNvSpPr txBox="1"/>
      </xdr:nvSpPr>
      <xdr:spPr>
        <a:xfrm>
          <a:off x="47244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42" name="フローチャート : 判断 141">
          <a:extLst>
            <a:ext uri="{FF2B5EF4-FFF2-40B4-BE49-F238E27FC236}">
              <a16:creationId xmlns:a16="http://schemas.microsoft.com/office/drawing/2014/main" xmlns="" id="{00000000-0008-0000-0D00-00008E000000}"/>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145796</xdr:rowOff>
    </xdr:from>
    <xdr:to>
      <xdr:col>5</xdr:col>
      <xdr:colOff>409575</xdr:colOff>
      <xdr:row>59</xdr:row>
      <xdr:rowOff>75946</xdr:rowOff>
    </xdr:to>
    <xdr:sp macro="" textlink="">
      <xdr:nvSpPr>
        <xdr:cNvPr id="143" name="フローチャート : 判断 142">
          <a:extLst>
            <a:ext uri="{FF2B5EF4-FFF2-40B4-BE49-F238E27FC236}">
              <a16:creationId xmlns:a16="http://schemas.microsoft.com/office/drawing/2014/main" xmlns="" id="{00000000-0008-0000-0D00-00008F000000}"/>
            </a:ext>
          </a:extLst>
        </xdr:cNvPr>
        <xdr:cNvSpPr/>
      </xdr:nvSpPr>
      <xdr:spPr>
        <a:xfrm>
          <a:off x="3746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0000000-0008-0000-0D00-00009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00000000-0008-0000-0D00-00009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132080</xdr:rowOff>
    </xdr:from>
    <xdr:to>
      <xdr:col>5</xdr:col>
      <xdr:colOff>409575</xdr:colOff>
      <xdr:row>64</xdr:row>
      <xdr:rowOff>62230</xdr:rowOff>
    </xdr:to>
    <xdr:sp macro="" textlink="">
      <xdr:nvSpPr>
        <xdr:cNvPr id="149" name="円/楕円 148">
          <a:extLst>
            <a:ext uri="{FF2B5EF4-FFF2-40B4-BE49-F238E27FC236}">
              <a16:creationId xmlns:a16="http://schemas.microsoft.com/office/drawing/2014/main" xmlns="" id="{00000000-0008-0000-0D00-000095000000}"/>
            </a:ext>
          </a:extLst>
        </xdr:cNvPr>
        <xdr:cNvSpPr/>
      </xdr:nvSpPr>
      <xdr:spPr>
        <a:xfrm>
          <a:off x="3746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92473</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xmlns="" id="{00000000-0008-0000-0D00-000096000000}"/>
            </a:ext>
          </a:extLst>
        </xdr:cNvPr>
        <xdr:cNvSpPr txBox="1"/>
      </xdr:nvSpPr>
      <xdr:spPr>
        <a:xfrm>
          <a:off x="3582043"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53357</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xmlns="" id="{00000000-0008-0000-0D00-000097000000}"/>
            </a:ext>
          </a:extLst>
        </xdr:cNvPr>
        <xdr:cNvSpPr txBox="1"/>
      </xdr:nvSpPr>
      <xdr:spPr>
        <a:xfrm>
          <a:off x="3582043"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xmlns="" id="{00000000-0008-0000-0D00-00009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xmlns="" id="{00000000-0008-0000-0D00-00009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xmlns="" id="{00000000-0008-0000-0D00-00009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xmlns="" id="{00000000-0008-0000-0D00-00009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xmlns="" id="{00000000-0008-0000-0D00-00009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xmlns="" id="{00000000-0008-0000-0D00-00009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xmlns="" id="{00000000-0008-0000-0D00-00009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xmlns="" id="{00000000-0008-0000-0D00-00009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00000000-0008-0000-0D00-0000A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xmlns="" id="{00000000-0008-0000-0D00-0000A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xmlns="" id="{00000000-0008-0000-0D00-0000A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xmlns="" id="{00000000-0008-0000-0D00-0000A3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xmlns="" id="{00000000-0008-0000-0D00-0000A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xmlns="" id="{00000000-0008-0000-0D00-0000A5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xmlns="" id="{00000000-0008-0000-0D00-0000A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a:extLst>
            <a:ext uri="{FF2B5EF4-FFF2-40B4-BE49-F238E27FC236}">
              <a16:creationId xmlns:a16="http://schemas.microsoft.com/office/drawing/2014/main" xmlns="" id="{00000000-0008-0000-0D00-0000A7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xmlns="" id="{00000000-0008-0000-0D00-0000A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a:extLst>
            <a:ext uri="{FF2B5EF4-FFF2-40B4-BE49-F238E27FC236}">
              <a16:creationId xmlns:a16="http://schemas.microsoft.com/office/drawing/2014/main" xmlns="" id="{00000000-0008-0000-0D00-0000A9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xmlns="" id="{00000000-0008-0000-0D00-0000A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xmlns="" id="{00000000-0008-0000-0D00-0000AB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xmlns="" id="{00000000-0008-0000-0D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xmlns="" id="{00000000-0008-0000-0D00-0000A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xmlns="" id="{00000000-0008-0000-0D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5" name="直線コネクタ 174">
          <a:extLst>
            <a:ext uri="{FF2B5EF4-FFF2-40B4-BE49-F238E27FC236}">
              <a16:creationId xmlns:a16="http://schemas.microsoft.com/office/drawing/2014/main" xmlns="" id="{00000000-0008-0000-0D00-0000AF000000}"/>
            </a:ext>
          </a:extLst>
        </xdr:cNvPr>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76" name="【橋りょう・トンネル】&#10;一人当たり有形固定資産（償却資産）額最小値テキスト">
          <a:extLst>
            <a:ext uri="{FF2B5EF4-FFF2-40B4-BE49-F238E27FC236}">
              <a16:creationId xmlns:a16="http://schemas.microsoft.com/office/drawing/2014/main" xmlns="" id="{00000000-0008-0000-0D00-0000B0000000}"/>
            </a:ext>
          </a:extLst>
        </xdr:cNvPr>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77" name="直線コネクタ 176">
          <a:extLst>
            <a:ext uri="{FF2B5EF4-FFF2-40B4-BE49-F238E27FC236}">
              <a16:creationId xmlns:a16="http://schemas.microsoft.com/office/drawing/2014/main" xmlns="" id="{00000000-0008-0000-0D00-0000B1000000}"/>
            </a:ext>
          </a:extLst>
        </xdr:cNvPr>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xmlns="" id="{00000000-0008-0000-0D00-0000B2000000}"/>
            </a:ext>
          </a:extLst>
        </xdr:cNvPr>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79" name="直線コネクタ 178">
          <a:extLst>
            <a:ext uri="{FF2B5EF4-FFF2-40B4-BE49-F238E27FC236}">
              <a16:creationId xmlns:a16="http://schemas.microsoft.com/office/drawing/2014/main" xmlns="" id="{00000000-0008-0000-0D00-0000B3000000}"/>
            </a:ext>
          </a:extLst>
        </xdr:cNvPr>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xmlns="" id="{00000000-0008-0000-0D00-0000B4000000}"/>
            </a:ext>
          </a:extLst>
        </xdr:cNvPr>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1" name="フローチャート : 判断 180">
          <a:extLst>
            <a:ext uri="{FF2B5EF4-FFF2-40B4-BE49-F238E27FC236}">
              <a16:creationId xmlns:a16="http://schemas.microsoft.com/office/drawing/2014/main" xmlns="" id="{00000000-0008-0000-0D00-0000B5000000}"/>
            </a:ext>
          </a:extLst>
        </xdr:cNvPr>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2" name="フローチャート : 判断 181">
          <a:extLst>
            <a:ext uri="{FF2B5EF4-FFF2-40B4-BE49-F238E27FC236}">
              <a16:creationId xmlns:a16="http://schemas.microsoft.com/office/drawing/2014/main" xmlns="" id="{00000000-0008-0000-0D00-0000B6000000}"/>
            </a:ext>
          </a:extLst>
        </xdr:cNvPr>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D00-0000B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D00-0000B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D00-0000B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D00-0000B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D00-0000B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117325</xdr:rowOff>
    </xdr:from>
    <xdr:to>
      <xdr:col>14</xdr:col>
      <xdr:colOff>79375</xdr:colOff>
      <xdr:row>63</xdr:row>
      <xdr:rowOff>47475</xdr:rowOff>
    </xdr:to>
    <xdr:sp macro="" textlink="">
      <xdr:nvSpPr>
        <xdr:cNvPr id="188" name="円/楕円 187">
          <a:extLst>
            <a:ext uri="{FF2B5EF4-FFF2-40B4-BE49-F238E27FC236}">
              <a16:creationId xmlns:a16="http://schemas.microsoft.com/office/drawing/2014/main" xmlns="" id="{00000000-0008-0000-0D00-0000BC000000}"/>
            </a:ext>
          </a:extLst>
        </xdr:cNvPr>
        <xdr:cNvSpPr/>
      </xdr:nvSpPr>
      <xdr:spPr>
        <a:xfrm>
          <a:off x="9588500" y="107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xmlns="" id="{00000000-0008-0000-0D00-0000BD000000}"/>
            </a:ext>
          </a:extLst>
        </xdr:cNvPr>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38602</xdr:rowOff>
    </xdr:from>
    <xdr:ext cx="599010" cy="259045"/>
    <xdr:sp macro="" textlink="">
      <xdr:nvSpPr>
        <xdr:cNvPr id="190" name="n_1mainValue【橋りょう・トンネル】&#10;一人当たり有形固定資産（償却資産）額">
          <a:extLst>
            <a:ext uri="{FF2B5EF4-FFF2-40B4-BE49-F238E27FC236}">
              <a16:creationId xmlns:a16="http://schemas.microsoft.com/office/drawing/2014/main" xmlns="" id="{00000000-0008-0000-0D00-0000BE000000}"/>
            </a:ext>
          </a:extLst>
        </xdr:cNvPr>
        <xdr:cNvSpPr txBox="1"/>
      </xdr:nvSpPr>
      <xdr:spPr>
        <a:xfrm>
          <a:off x="9327094" y="1083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xmlns="" id="{00000000-0008-0000-0D00-0000B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xmlns="" id="{00000000-0008-0000-0D00-0000C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xmlns="" id="{00000000-0008-0000-0D00-0000C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xmlns="" id="{00000000-0008-0000-0D00-0000C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xmlns="" id="{00000000-0008-0000-0D00-0000C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xmlns="" id="{00000000-0008-0000-0D00-0000C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xmlns="" id="{00000000-0008-0000-0D00-0000C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xmlns="" id="{00000000-0008-0000-0D00-0000C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xmlns="" id="{00000000-0008-0000-0D00-0000C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xmlns="" id="{00000000-0008-0000-0D00-0000C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a:extLst>
            <a:ext uri="{FF2B5EF4-FFF2-40B4-BE49-F238E27FC236}">
              <a16:creationId xmlns:a16="http://schemas.microsoft.com/office/drawing/2014/main" xmlns="" id="{00000000-0008-0000-0D00-0000C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2" name="テキスト ボックス 201">
          <a:extLst>
            <a:ext uri="{FF2B5EF4-FFF2-40B4-BE49-F238E27FC236}">
              <a16:creationId xmlns:a16="http://schemas.microsoft.com/office/drawing/2014/main" xmlns="" id="{00000000-0008-0000-0D00-0000CA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a:extLst>
            <a:ext uri="{FF2B5EF4-FFF2-40B4-BE49-F238E27FC236}">
              <a16:creationId xmlns:a16="http://schemas.microsoft.com/office/drawing/2014/main" xmlns="" id="{00000000-0008-0000-0D00-0000C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a:extLst>
            <a:ext uri="{FF2B5EF4-FFF2-40B4-BE49-F238E27FC236}">
              <a16:creationId xmlns:a16="http://schemas.microsoft.com/office/drawing/2014/main" xmlns="" id="{00000000-0008-0000-0D00-0000C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a:extLst>
            <a:ext uri="{FF2B5EF4-FFF2-40B4-BE49-F238E27FC236}">
              <a16:creationId xmlns:a16="http://schemas.microsoft.com/office/drawing/2014/main" xmlns="" id="{00000000-0008-0000-0D00-0000C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a:extLst>
            <a:ext uri="{FF2B5EF4-FFF2-40B4-BE49-F238E27FC236}">
              <a16:creationId xmlns:a16="http://schemas.microsoft.com/office/drawing/2014/main" xmlns="" id="{00000000-0008-0000-0D00-0000C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a:extLst>
            <a:ext uri="{FF2B5EF4-FFF2-40B4-BE49-F238E27FC236}">
              <a16:creationId xmlns:a16="http://schemas.microsoft.com/office/drawing/2014/main" xmlns="" id="{00000000-0008-0000-0D00-0000C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a:extLst>
            <a:ext uri="{FF2B5EF4-FFF2-40B4-BE49-F238E27FC236}">
              <a16:creationId xmlns:a16="http://schemas.microsoft.com/office/drawing/2014/main" xmlns="" id="{00000000-0008-0000-0D00-0000D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a:extLst>
            <a:ext uri="{FF2B5EF4-FFF2-40B4-BE49-F238E27FC236}">
              <a16:creationId xmlns:a16="http://schemas.microsoft.com/office/drawing/2014/main" xmlns="" id="{00000000-0008-0000-0D00-0000D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a:extLst>
            <a:ext uri="{FF2B5EF4-FFF2-40B4-BE49-F238E27FC236}">
              <a16:creationId xmlns:a16="http://schemas.microsoft.com/office/drawing/2014/main" xmlns="" id="{00000000-0008-0000-0D00-0000D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a:extLst>
            <a:ext uri="{FF2B5EF4-FFF2-40B4-BE49-F238E27FC236}">
              <a16:creationId xmlns:a16="http://schemas.microsoft.com/office/drawing/2014/main" xmlns="" id="{00000000-0008-0000-0D00-0000D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a:extLst>
            <a:ext uri="{FF2B5EF4-FFF2-40B4-BE49-F238E27FC236}">
              <a16:creationId xmlns:a16="http://schemas.microsoft.com/office/drawing/2014/main" xmlns="" id="{00000000-0008-0000-0D00-0000D4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xmlns="" id="{00000000-0008-0000-0D00-0000D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xmlns="" id="{00000000-0008-0000-0D00-0000D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xmlns="" id="{00000000-0008-0000-0D00-0000D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78921</xdr:rowOff>
    </xdr:from>
    <xdr:to>
      <xdr:col>6</xdr:col>
      <xdr:colOff>510540</xdr:colOff>
      <xdr:row>84</xdr:row>
      <xdr:rowOff>57694</xdr:rowOff>
    </xdr:to>
    <xdr:cxnSp macro="">
      <xdr:nvCxnSpPr>
        <xdr:cNvPr id="216" name="直線コネクタ 215">
          <a:extLst>
            <a:ext uri="{FF2B5EF4-FFF2-40B4-BE49-F238E27FC236}">
              <a16:creationId xmlns:a16="http://schemas.microsoft.com/office/drawing/2014/main" xmlns="" id="{00000000-0008-0000-0D00-0000D8000000}"/>
            </a:ext>
          </a:extLst>
        </xdr:cNvPr>
        <xdr:cNvCxnSpPr/>
      </xdr:nvCxnSpPr>
      <xdr:spPr>
        <a:xfrm flipV="1">
          <a:off x="4634865" y="13280571"/>
          <a:ext cx="0" cy="117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61521</xdr:rowOff>
    </xdr:from>
    <xdr:ext cx="405111" cy="259045"/>
    <xdr:sp macro="" textlink="">
      <xdr:nvSpPr>
        <xdr:cNvPr id="217" name="【公営住宅】&#10;有形固定資産減価償却率最小値テキスト">
          <a:extLst>
            <a:ext uri="{FF2B5EF4-FFF2-40B4-BE49-F238E27FC236}">
              <a16:creationId xmlns:a16="http://schemas.microsoft.com/office/drawing/2014/main" xmlns="" id="{00000000-0008-0000-0D00-0000D9000000}"/>
            </a:ext>
          </a:extLst>
        </xdr:cNvPr>
        <xdr:cNvSpPr txBox="1"/>
      </xdr:nvSpPr>
      <xdr:spPr>
        <a:xfrm>
          <a:off x="4724400" y="1446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84</xdr:row>
      <xdr:rowOff>57694</xdr:rowOff>
    </xdr:from>
    <xdr:to>
      <xdr:col>6</xdr:col>
      <xdr:colOff>600075</xdr:colOff>
      <xdr:row>84</xdr:row>
      <xdr:rowOff>57694</xdr:rowOff>
    </xdr:to>
    <xdr:cxnSp macro="">
      <xdr:nvCxnSpPr>
        <xdr:cNvPr id="218" name="直線コネクタ 217">
          <a:extLst>
            <a:ext uri="{FF2B5EF4-FFF2-40B4-BE49-F238E27FC236}">
              <a16:creationId xmlns:a16="http://schemas.microsoft.com/office/drawing/2014/main" xmlns="" id="{00000000-0008-0000-0D00-0000DA000000}"/>
            </a:ext>
          </a:extLst>
        </xdr:cNvPr>
        <xdr:cNvCxnSpPr/>
      </xdr:nvCxnSpPr>
      <xdr:spPr>
        <a:xfrm>
          <a:off x="4546600" y="1445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25598</xdr:rowOff>
    </xdr:from>
    <xdr:ext cx="469744" cy="259045"/>
    <xdr:sp macro="" textlink="">
      <xdr:nvSpPr>
        <xdr:cNvPr id="219" name="【公営住宅】&#10;有形固定資産減価償却率最大値テキスト">
          <a:extLst>
            <a:ext uri="{FF2B5EF4-FFF2-40B4-BE49-F238E27FC236}">
              <a16:creationId xmlns:a16="http://schemas.microsoft.com/office/drawing/2014/main" xmlns="" id="{00000000-0008-0000-0D00-0000DB000000}"/>
            </a:ext>
          </a:extLst>
        </xdr:cNvPr>
        <xdr:cNvSpPr txBox="1"/>
      </xdr:nvSpPr>
      <xdr:spPr>
        <a:xfrm>
          <a:off x="4724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78921</xdr:rowOff>
    </xdr:from>
    <xdr:to>
      <xdr:col>6</xdr:col>
      <xdr:colOff>600075</xdr:colOff>
      <xdr:row>77</xdr:row>
      <xdr:rowOff>78921</xdr:rowOff>
    </xdr:to>
    <xdr:cxnSp macro="">
      <xdr:nvCxnSpPr>
        <xdr:cNvPr id="220" name="直線コネクタ 219">
          <a:extLst>
            <a:ext uri="{FF2B5EF4-FFF2-40B4-BE49-F238E27FC236}">
              <a16:creationId xmlns:a16="http://schemas.microsoft.com/office/drawing/2014/main" xmlns="" id="{00000000-0008-0000-0D00-0000DC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97989</xdr:rowOff>
    </xdr:from>
    <xdr:ext cx="405111" cy="259045"/>
    <xdr:sp macro="" textlink="">
      <xdr:nvSpPr>
        <xdr:cNvPr id="221" name="【公営住宅】&#10;有形固定資産減価償却率平均値テキスト">
          <a:extLst>
            <a:ext uri="{FF2B5EF4-FFF2-40B4-BE49-F238E27FC236}">
              <a16:creationId xmlns:a16="http://schemas.microsoft.com/office/drawing/2014/main" xmlns="" id="{00000000-0008-0000-0D00-0000DD000000}"/>
            </a:ext>
          </a:extLst>
        </xdr:cNvPr>
        <xdr:cNvSpPr txBox="1"/>
      </xdr:nvSpPr>
      <xdr:spPr>
        <a:xfrm>
          <a:off x="4724400" y="1381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119562</xdr:rowOff>
    </xdr:from>
    <xdr:to>
      <xdr:col>6</xdr:col>
      <xdr:colOff>561975</xdr:colOff>
      <xdr:row>81</xdr:row>
      <xdr:rowOff>49712</xdr:rowOff>
    </xdr:to>
    <xdr:sp macro="" textlink="">
      <xdr:nvSpPr>
        <xdr:cNvPr id="222" name="フローチャート : 判断 221">
          <a:extLst>
            <a:ext uri="{FF2B5EF4-FFF2-40B4-BE49-F238E27FC236}">
              <a16:creationId xmlns:a16="http://schemas.microsoft.com/office/drawing/2014/main" xmlns="" id="{00000000-0008-0000-0D00-0000DE000000}"/>
            </a:ext>
          </a:extLst>
        </xdr:cNvPr>
        <xdr:cNvSpPr/>
      </xdr:nvSpPr>
      <xdr:spPr>
        <a:xfrm>
          <a:off x="4584700" y="1383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26488</xdr:rowOff>
    </xdr:from>
    <xdr:to>
      <xdr:col>5</xdr:col>
      <xdr:colOff>409575</xdr:colOff>
      <xdr:row>81</xdr:row>
      <xdr:rowOff>128088</xdr:rowOff>
    </xdr:to>
    <xdr:sp macro="" textlink="">
      <xdr:nvSpPr>
        <xdr:cNvPr id="223" name="フローチャート : 判断 222">
          <a:extLst>
            <a:ext uri="{FF2B5EF4-FFF2-40B4-BE49-F238E27FC236}">
              <a16:creationId xmlns:a16="http://schemas.microsoft.com/office/drawing/2014/main" xmlns="" id="{00000000-0008-0000-0D00-0000DF000000}"/>
            </a:ext>
          </a:extLst>
        </xdr:cNvPr>
        <xdr:cNvSpPr/>
      </xdr:nvSpPr>
      <xdr:spPr>
        <a:xfrm>
          <a:off x="3746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00000000-0008-0000-0D00-0000E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00000000-0008-0000-0D00-0000E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00000000-0008-0000-0D00-0000E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00000000-0008-0000-0D00-0000E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D00-0000E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26488</xdr:rowOff>
    </xdr:from>
    <xdr:to>
      <xdr:col>5</xdr:col>
      <xdr:colOff>409575</xdr:colOff>
      <xdr:row>86</xdr:row>
      <xdr:rowOff>128088</xdr:rowOff>
    </xdr:to>
    <xdr:sp macro="" textlink="">
      <xdr:nvSpPr>
        <xdr:cNvPr id="229" name="円/楕円 228">
          <a:extLst>
            <a:ext uri="{FF2B5EF4-FFF2-40B4-BE49-F238E27FC236}">
              <a16:creationId xmlns:a16="http://schemas.microsoft.com/office/drawing/2014/main" xmlns="" id="{00000000-0008-0000-0D00-0000E5000000}"/>
            </a:ext>
          </a:extLst>
        </xdr:cNvPr>
        <xdr:cNvSpPr/>
      </xdr:nvSpPr>
      <xdr:spPr>
        <a:xfrm>
          <a:off x="3746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144615</xdr:rowOff>
    </xdr:from>
    <xdr:ext cx="405111" cy="259045"/>
    <xdr:sp macro="" textlink="">
      <xdr:nvSpPr>
        <xdr:cNvPr id="230" name="n_1aveValue【公営住宅】&#10;有形固定資産減価償却率">
          <a:extLst>
            <a:ext uri="{FF2B5EF4-FFF2-40B4-BE49-F238E27FC236}">
              <a16:creationId xmlns:a16="http://schemas.microsoft.com/office/drawing/2014/main" xmlns="" id="{00000000-0008-0000-0D00-0000E6000000}"/>
            </a:ext>
          </a:extLst>
        </xdr:cNvPr>
        <xdr:cNvSpPr txBox="1"/>
      </xdr:nvSpPr>
      <xdr:spPr>
        <a:xfrm>
          <a:off x="3582043"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175835</xdr:colOff>
      <xdr:row>86</xdr:row>
      <xdr:rowOff>119215</xdr:rowOff>
    </xdr:from>
    <xdr:ext cx="340478" cy="259045"/>
    <xdr:sp macro="" textlink="">
      <xdr:nvSpPr>
        <xdr:cNvPr id="231" name="n_1mainValue【公営住宅】&#10;有形固定資産減価償却率">
          <a:extLst>
            <a:ext uri="{FF2B5EF4-FFF2-40B4-BE49-F238E27FC236}">
              <a16:creationId xmlns:a16="http://schemas.microsoft.com/office/drawing/2014/main" xmlns="" id="{00000000-0008-0000-0D00-0000E7000000}"/>
            </a:ext>
          </a:extLst>
        </xdr:cNvPr>
        <xdr:cNvSpPr txBox="1"/>
      </xdr:nvSpPr>
      <xdr:spPr>
        <a:xfrm>
          <a:off x="3614360" y="1486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xmlns="" id="{00000000-0008-0000-0D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xmlns="" id="{00000000-0008-0000-0D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xmlns="" id="{00000000-0008-0000-0D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xmlns="" id="{00000000-0008-0000-0D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xmlns="" id="{00000000-0008-0000-0D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xmlns="" id="{00000000-0008-0000-0D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xmlns="" id="{00000000-0008-0000-0D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xmlns="" id="{00000000-0008-0000-0D00-0000E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xmlns="" id="{00000000-0008-0000-0D00-0000F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xmlns="" id="{00000000-0008-0000-0D00-0000F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a:extLst>
            <a:ext uri="{FF2B5EF4-FFF2-40B4-BE49-F238E27FC236}">
              <a16:creationId xmlns:a16="http://schemas.microsoft.com/office/drawing/2014/main" xmlns="" id="{00000000-0008-0000-0D00-0000F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a:extLst>
            <a:ext uri="{FF2B5EF4-FFF2-40B4-BE49-F238E27FC236}">
              <a16:creationId xmlns:a16="http://schemas.microsoft.com/office/drawing/2014/main" xmlns="" id="{00000000-0008-0000-0D00-0000F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a:extLst>
            <a:ext uri="{FF2B5EF4-FFF2-40B4-BE49-F238E27FC236}">
              <a16:creationId xmlns:a16="http://schemas.microsoft.com/office/drawing/2014/main" xmlns="" id="{00000000-0008-0000-0D00-0000F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a:extLst>
            <a:ext uri="{FF2B5EF4-FFF2-40B4-BE49-F238E27FC236}">
              <a16:creationId xmlns:a16="http://schemas.microsoft.com/office/drawing/2014/main" xmlns="" id="{00000000-0008-0000-0D00-0000F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a:extLst>
            <a:ext uri="{FF2B5EF4-FFF2-40B4-BE49-F238E27FC236}">
              <a16:creationId xmlns:a16="http://schemas.microsoft.com/office/drawing/2014/main" xmlns="" id="{00000000-0008-0000-0D00-0000F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a:extLst>
            <a:ext uri="{FF2B5EF4-FFF2-40B4-BE49-F238E27FC236}">
              <a16:creationId xmlns:a16="http://schemas.microsoft.com/office/drawing/2014/main" xmlns="" id="{00000000-0008-0000-0D00-0000F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a:extLst>
            <a:ext uri="{FF2B5EF4-FFF2-40B4-BE49-F238E27FC236}">
              <a16:creationId xmlns:a16="http://schemas.microsoft.com/office/drawing/2014/main" xmlns="" id="{00000000-0008-0000-0D00-0000F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a:extLst>
            <a:ext uri="{FF2B5EF4-FFF2-40B4-BE49-F238E27FC236}">
              <a16:creationId xmlns:a16="http://schemas.microsoft.com/office/drawing/2014/main" xmlns="" id="{00000000-0008-0000-0D00-0000F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a:extLst>
            <a:ext uri="{FF2B5EF4-FFF2-40B4-BE49-F238E27FC236}">
              <a16:creationId xmlns:a16="http://schemas.microsoft.com/office/drawing/2014/main" xmlns="" id="{00000000-0008-0000-0D00-0000F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a:extLst>
            <a:ext uri="{FF2B5EF4-FFF2-40B4-BE49-F238E27FC236}">
              <a16:creationId xmlns:a16="http://schemas.microsoft.com/office/drawing/2014/main" xmlns="" id="{00000000-0008-0000-0D00-0000F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a16="http://schemas.microsoft.com/office/drawing/2014/main" xmlns="" id="{00000000-0008-0000-0D00-0000F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a:extLst>
            <a:ext uri="{FF2B5EF4-FFF2-40B4-BE49-F238E27FC236}">
              <a16:creationId xmlns:a16="http://schemas.microsoft.com/office/drawing/2014/main" xmlns="" id="{00000000-0008-0000-0D00-0000F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a:extLst>
            <a:ext uri="{FF2B5EF4-FFF2-40B4-BE49-F238E27FC236}">
              <a16:creationId xmlns:a16="http://schemas.microsoft.com/office/drawing/2014/main" xmlns="" id="{00000000-0008-0000-0D00-0000F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5" name="直線コネクタ 254">
          <a:extLst>
            <a:ext uri="{FF2B5EF4-FFF2-40B4-BE49-F238E27FC236}">
              <a16:creationId xmlns:a16="http://schemas.microsoft.com/office/drawing/2014/main" xmlns="" id="{00000000-0008-0000-0D00-0000FF000000}"/>
            </a:ext>
          </a:extLst>
        </xdr:cNvPr>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6" name="【公営住宅】&#10;一人当たり面積最小値テキスト">
          <a:extLst>
            <a:ext uri="{FF2B5EF4-FFF2-40B4-BE49-F238E27FC236}">
              <a16:creationId xmlns:a16="http://schemas.microsoft.com/office/drawing/2014/main" xmlns="" id="{00000000-0008-0000-0D00-000000010000}"/>
            </a:ext>
          </a:extLst>
        </xdr:cNvPr>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57" name="直線コネクタ 256">
          <a:extLst>
            <a:ext uri="{FF2B5EF4-FFF2-40B4-BE49-F238E27FC236}">
              <a16:creationId xmlns:a16="http://schemas.microsoft.com/office/drawing/2014/main" xmlns="" id="{00000000-0008-0000-0D00-000001010000}"/>
            </a:ext>
          </a:extLst>
        </xdr:cNvPr>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58" name="【公営住宅】&#10;一人当たり面積最大値テキスト">
          <a:extLst>
            <a:ext uri="{FF2B5EF4-FFF2-40B4-BE49-F238E27FC236}">
              <a16:creationId xmlns:a16="http://schemas.microsoft.com/office/drawing/2014/main" xmlns="" id="{00000000-0008-0000-0D00-000002010000}"/>
            </a:ext>
          </a:extLst>
        </xdr:cNvPr>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59" name="直線コネクタ 258">
          <a:extLst>
            <a:ext uri="{FF2B5EF4-FFF2-40B4-BE49-F238E27FC236}">
              <a16:creationId xmlns:a16="http://schemas.microsoft.com/office/drawing/2014/main" xmlns="" id="{00000000-0008-0000-0D00-000003010000}"/>
            </a:ext>
          </a:extLst>
        </xdr:cNvPr>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60" name="【公営住宅】&#10;一人当たり面積平均値テキスト">
          <a:extLst>
            <a:ext uri="{FF2B5EF4-FFF2-40B4-BE49-F238E27FC236}">
              <a16:creationId xmlns:a16="http://schemas.microsoft.com/office/drawing/2014/main" xmlns="" id="{00000000-0008-0000-0D00-000004010000}"/>
            </a:ext>
          </a:extLst>
        </xdr:cNvPr>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1" name="フローチャート : 判断 260">
          <a:extLst>
            <a:ext uri="{FF2B5EF4-FFF2-40B4-BE49-F238E27FC236}">
              <a16:creationId xmlns:a16="http://schemas.microsoft.com/office/drawing/2014/main" xmlns="" id="{00000000-0008-0000-0D00-000005010000}"/>
            </a:ext>
          </a:extLst>
        </xdr:cNvPr>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2" name="フローチャート : 判断 261">
          <a:extLst>
            <a:ext uri="{FF2B5EF4-FFF2-40B4-BE49-F238E27FC236}">
              <a16:creationId xmlns:a16="http://schemas.microsoft.com/office/drawing/2014/main" xmlns="" id="{00000000-0008-0000-0D00-000006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D00-00000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D00-00000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D00-00000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D00-00000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D00-00000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6350</xdr:rowOff>
    </xdr:from>
    <xdr:to>
      <xdr:col>14</xdr:col>
      <xdr:colOff>79375</xdr:colOff>
      <xdr:row>77</xdr:row>
      <xdr:rowOff>107950</xdr:rowOff>
    </xdr:to>
    <xdr:sp macro="" textlink="">
      <xdr:nvSpPr>
        <xdr:cNvPr id="268" name="円/楕円 267">
          <a:extLst>
            <a:ext uri="{FF2B5EF4-FFF2-40B4-BE49-F238E27FC236}">
              <a16:creationId xmlns:a16="http://schemas.microsoft.com/office/drawing/2014/main" xmlns="" id="{00000000-0008-0000-0D00-00000C010000}"/>
            </a:ext>
          </a:extLst>
        </xdr:cNvPr>
        <xdr:cNvSpPr/>
      </xdr:nvSpPr>
      <xdr:spPr>
        <a:xfrm>
          <a:off x="9588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148607</xdr:rowOff>
    </xdr:from>
    <xdr:ext cx="469744" cy="259045"/>
    <xdr:sp macro="" textlink="">
      <xdr:nvSpPr>
        <xdr:cNvPr id="269" name="n_1aveValue【公営住宅】&#10;一人当たり面積">
          <a:extLst>
            <a:ext uri="{FF2B5EF4-FFF2-40B4-BE49-F238E27FC236}">
              <a16:creationId xmlns:a16="http://schemas.microsoft.com/office/drawing/2014/main" xmlns="" id="{00000000-0008-0000-0D00-00000D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124477</xdr:rowOff>
    </xdr:from>
    <xdr:ext cx="469744" cy="259045"/>
    <xdr:sp macro="" textlink="">
      <xdr:nvSpPr>
        <xdr:cNvPr id="270" name="n_1mainValue【公営住宅】&#10;一人当たり面積">
          <a:extLst>
            <a:ext uri="{FF2B5EF4-FFF2-40B4-BE49-F238E27FC236}">
              <a16:creationId xmlns:a16="http://schemas.microsoft.com/office/drawing/2014/main" xmlns="" id="{00000000-0008-0000-0D00-00000E010000}"/>
            </a:ext>
          </a:extLst>
        </xdr:cNvPr>
        <xdr:cNvSpPr txBox="1"/>
      </xdr:nvSpPr>
      <xdr:spPr>
        <a:xfrm>
          <a:off x="93917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a16="http://schemas.microsoft.com/office/drawing/2014/main" xmlns="" id="{00000000-0008-0000-0D00-00000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a:extLst>
            <a:ext uri="{FF2B5EF4-FFF2-40B4-BE49-F238E27FC236}">
              <a16:creationId xmlns:a16="http://schemas.microsoft.com/office/drawing/2014/main" xmlns="" id="{00000000-0008-0000-0D00-00001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a:extLst>
            <a:ext uri="{FF2B5EF4-FFF2-40B4-BE49-F238E27FC236}">
              <a16:creationId xmlns:a16="http://schemas.microsoft.com/office/drawing/2014/main" xmlns="" id="{00000000-0008-0000-0D00-00001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a:extLst>
            <a:ext uri="{FF2B5EF4-FFF2-40B4-BE49-F238E27FC236}">
              <a16:creationId xmlns:a16="http://schemas.microsoft.com/office/drawing/2014/main" xmlns="" id="{00000000-0008-0000-0D00-00001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a:extLst>
            <a:ext uri="{FF2B5EF4-FFF2-40B4-BE49-F238E27FC236}">
              <a16:creationId xmlns:a16="http://schemas.microsoft.com/office/drawing/2014/main" xmlns="" id="{00000000-0008-0000-0D00-00001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a:extLst>
            <a:ext uri="{FF2B5EF4-FFF2-40B4-BE49-F238E27FC236}">
              <a16:creationId xmlns:a16="http://schemas.microsoft.com/office/drawing/2014/main" xmlns="" id="{00000000-0008-0000-0D00-00001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a:extLst>
            <a:ext uri="{FF2B5EF4-FFF2-40B4-BE49-F238E27FC236}">
              <a16:creationId xmlns:a16="http://schemas.microsoft.com/office/drawing/2014/main" xmlns="" id="{00000000-0008-0000-0D00-00001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a:extLst>
            <a:ext uri="{FF2B5EF4-FFF2-40B4-BE49-F238E27FC236}">
              <a16:creationId xmlns:a16="http://schemas.microsoft.com/office/drawing/2014/main" xmlns="" id="{00000000-0008-0000-0D00-00001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a:extLst>
            <a:ext uri="{FF2B5EF4-FFF2-40B4-BE49-F238E27FC236}">
              <a16:creationId xmlns:a16="http://schemas.microsoft.com/office/drawing/2014/main" xmlns="" id="{00000000-0008-0000-0D00-00001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a:extLst>
            <a:ext uri="{FF2B5EF4-FFF2-40B4-BE49-F238E27FC236}">
              <a16:creationId xmlns:a16="http://schemas.microsoft.com/office/drawing/2014/main" xmlns="" id="{00000000-0008-0000-0D00-00001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a:extLst>
            <a:ext uri="{FF2B5EF4-FFF2-40B4-BE49-F238E27FC236}">
              <a16:creationId xmlns:a16="http://schemas.microsoft.com/office/drawing/2014/main" xmlns="" id="{00000000-0008-0000-0D00-00001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a:extLst>
            <a:ext uri="{FF2B5EF4-FFF2-40B4-BE49-F238E27FC236}">
              <a16:creationId xmlns:a16="http://schemas.microsoft.com/office/drawing/2014/main" xmlns="" id="{00000000-0008-0000-0D00-00001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a:extLst>
            <a:ext uri="{FF2B5EF4-FFF2-40B4-BE49-F238E27FC236}">
              <a16:creationId xmlns:a16="http://schemas.microsoft.com/office/drawing/2014/main" xmlns="" id="{00000000-0008-0000-0D00-00001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a:extLst>
            <a:ext uri="{FF2B5EF4-FFF2-40B4-BE49-F238E27FC236}">
              <a16:creationId xmlns:a16="http://schemas.microsoft.com/office/drawing/2014/main" xmlns="" id="{00000000-0008-0000-0D00-00001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a:extLst>
            <a:ext uri="{FF2B5EF4-FFF2-40B4-BE49-F238E27FC236}">
              <a16:creationId xmlns:a16="http://schemas.microsoft.com/office/drawing/2014/main" xmlns="" id="{00000000-0008-0000-0D00-00001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a:extLst>
            <a:ext uri="{FF2B5EF4-FFF2-40B4-BE49-F238E27FC236}">
              <a16:creationId xmlns:a16="http://schemas.microsoft.com/office/drawing/2014/main" xmlns="" id="{00000000-0008-0000-0D00-00001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a:extLst>
            <a:ext uri="{FF2B5EF4-FFF2-40B4-BE49-F238E27FC236}">
              <a16:creationId xmlns:a16="http://schemas.microsoft.com/office/drawing/2014/main" xmlns="" id="{00000000-0008-0000-0D00-00001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a:extLst>
            <a:ext uri="{FF2B5EF4-FFF2-40B4-BE49-F238E27FC236}">
              <a16:creationId xmlns:a16="http://schemas.microsoft.com/office/drawing/2014/main" xmlns="" id="{00000000-0008-0000-0D00-00002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a:extLst>
            <a:ext uri="{FF2B5EF4-FFF2-40B4-BE49-F238E27FC236}">
              <a16:creationId xmlns:a16="http://schemas.microsoft.com/office/drawing/2014/main" xmlns="" id="{00000000-0008-0000-0D00-00002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a:extLst>
            <a:ext uri="{FF2B5EF4-FFF2-40B4-BE49-F238E27FC236}">
              <a16:creationId xmlns:a16="http://schemas.microsoft.com/office/drawing/2014/main" xmlns="" id="{00000000-0008-0000-0D00-00002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a:extLst>
            <a:ext uri="{FF2B5EF4-FFF2-40B4-BE49-F238E27FC236}">
              <a16:creationId xmlns:a16="http://schemas.microsoft.com/office/drawing/2014/main" xmlns="" id="{00000000-0008-0000-0D00-00002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a:extLst>
            <a:ext uri="{FF2B5EF4-FFF2-40B4-BE49-F238E27FC236}">
              <a16:creationId xmlns:a16="http://schemas.microsoft.com/office/drawing/2014/main" xmlns="" id="{00000000-0008-0000-0D00-00002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a:extLst>
            <a:ext uri="{FF2B5EF4-FFF2-40B4-BE49-F238E27FC236}">
              <a16:creationId xmlns:a16="http://schemas.microsoft.com/office/drawing/2014/main" xmlns="" id="{00000000-0008-0000-0D00-00002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a:extLst>
            <a:ext uri="{FF2B5EF4-FFF2-40B4-BE49-F238E27FC236}">
              <a16:creationId xmlns:a16="http://schemas.microsoft.com/office/drawing/2014/main" xmlns="" id="{00000000-0008-0000-0D00-00002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a:extLst>
            <a:ext uri="{FF2B5EF4-FFF2-40B4-BE49-F238E27FC236}">
              <a16:creationId xmlns:a16="http://schemas.microsoft.com/office/drawing/2014/main" xmlns="" id="{00000000-0008-0000-0D00-00002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a:extLst>
            <a:ext uri="{FF2B5EF4-FFF2-40B4-BE49-F238E27FC236}">
              <a16:creationId xmlns:a16="http://schemas.microsoft.com/office/drawing/2014/main" xmlns="" id="{00000000-0008-0000-0D00-00002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a:extLst>
            <a:ext uri="{FF2B5EF4-FFF2-40B4-BE49-F238E27FC236}">
              <a16:creationId xmlns:a16="http://schemas.microsoft.com/office/drawing/2014/main" xmlns="" id="{00000000-0008-0000-0D00-00002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a:extLst>
            <a:ext uri="{FF2B5EF4-FFF2-40B4-BE49-F238E27FC236}">
              <a16:creationId xmlns:a16="http://schemas.microsoft.com/office/drawing/2014/main" xmlns="" id="{00000000-0008-0000-0D00-00002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a:extLst>
            <a:ext uri="{FF2B5EF4-FFF2-40B4-BE49-F238E27FC236}">
              <a16:creationId xmlns:a16="http://schemas.microsoft.com/office/drawing/2014/main" xmlns="" id="{00000000-0008-0000-0D00-00002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xmlns="" id="{00000000-0008-0000-0D00-00002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a:extLst>
            <a:ext uri="{FF2B5EF4-FFF2-40B4-BE49-F238E27FC236}">
              <a16:creationId xmlns:a16="http://schemas.microsoft.com/office/drawing/2014/main" xmlns="" id="{00000000-0008-0000-0D00-00002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xmlns="" id="{00000000-0008-0000-0D00-00002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a:extLst>
            <a:ext uri="{FF2B5EF4-FFF2-40B4-BE49-F238E27FC236}">
              <a16:creationId xmlns:a16="http://schemas.microsoft.com/office/drawing/2014/main" xmlns="" id="{00000000-0008-0000-0D00-00002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xmlns="" id="{00000000-0008-0000-0D00-00003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a:extLst>
            <a:ext uri="{FF2B5EF4-FFF2-40B4-BE49-F238E27FC236}">
              <a16:creationId xmlns:a16="http://schemas.microsoft.com/office/drawing/2014/main" xmlns="" id="{00000000-0008-0000-0D00-00003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a:extLst>
            <a:ext uri="{FF2B5EF4-FFF2-40B4-BE49-F238E27FC236}">
              <a16:creationId xmlns:a16="http://schemas.microsoft.com/office/drawing/2014/main" xmlns="" id="{00000000-0008-0000-0D00-00003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a:extLst>
            <a:ext uri="{FF2B5EF4-FFF2-40B4-BE49-F238E27FC236}">
              <a16:creationId xmlns:a16="http://schemas.microsoft.com/office/drawing/2014/main" xmlns="" id="{00000000-0008-0000-0D00-00003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a:extLst>
            <a:ext uri="{FF2B5EF4-FFF2-40B4-BE49-F238E27FC236}">
              <a16:creationId xmlns:a16="http://schemas.microsoft.com/office/drawing/2014/main" xmlns="" id="{00000000-0008-0000-0D00-00003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a:extLst>
            <a:ext uri="{FF2B5EF4-FFF2-40B4-BE49-F238E27FC236}">
              <a16:creationId xmlns:a16="http://schemas.microsoft.com/office/drawing/2014/main" xmlns="" id="{00000000-0008-0000-0D00-00003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a:extLst>
            <a:ext uri="{FF2B5EF4-FFF2-40B4-BE49-F238E27FC236}">
              <a16:creationId xmlns:a16="http://schemas.microsoft.com/office/drawing/2014/main" xmlns="" id="{00000000-0008-0000-0D00-00003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a:extLst>
            <a:ext uri="{FF2B5EF4-FFF2-40B4-BE49-F238E27FC236}">
              <a16:creationId xmlns:a16="http://schemas.microsoft.com/office/drawing/2014/main" xmlns="" id="{00000000-0008-0000-0D00-00003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2" name="直線コネクタ 311">
          <a:extLst>
            <a:ext uri="{FF2B5EF4-FFF2-40B4-BE49-F238E27FC236}">
              <a16:creationId xmlns:a16="http://schemas.microsoft.com/office/drawing/2014/main" xmlns="" id="{00000000-0008-0000-0D00-000038010000}"/>
            </a:ext>
          </a:extLst>
        </xdr:cNvPr>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3" name="【認定こども園・幼稚園・保育所】&#10;有形固定資産減価償却率最小値テキスト">
          <a:extLst>
            <a:ext uri="{FF2B5EF4-FFF2-40B4-BE49-F238E27FC236}">
              <a16:creationId xmlns:a16="http://schemas.microsoft.com/office/drawing/2014/main" xmlns="" id="{00000000-0008-0000-0D00-000039010000}"/>
            </a:ext>
          </a:extLst>
        </xdr:cNvPr>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4" name="直線コネクタ 313">
          <a:extLst>
            <a:ext uri="{FF2B5EF4-FFF2-40B4-BE49-F238E27FC236}">
              <a16:creationId xmlns:a16="http://schemas.microsoft.com/office/drawing/2014/main" xmlns="" id="{00000000-0008-0000-0D00-00003A010000}"/>
            </a:ext>
          </a:extLst>
        </xdr:cNvPr>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5" name="【認定こども園・幼稚園・保育所】&#10;有形固定資産減価償却率最大値テキスト">
          <a:extLst>
            <a:ext uri="{FF2B5EF4-FFF2-40B4-BE49-F238E27FC236}">
              <a16:creationId xmlns:a16="http://schemas.microsoft.com/office/drawing/2014/main" xmlns="" id="{00000000-0008-0000-0D00-00003B010000}"/>
            </a:ext>
          </a:extLst>
        </xdr:cNvPr>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6" name="直線コネクタ 315">
          <a:extLst>
            <a:ext uri="{FF2B5EF4-FFF2-40B4-BE49-F238E27FC236}">
              <a16:creationId xmlns:a16="http://schemas.microsoft.com/office/drawing/2014/main" xmlns="" id="{00000000-0008-0000-0D00-00003C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17" name="【認定こども園・幼稚園・保育所】&#10;有形固定資産減価償却率平均値テキスト">
          <a:extLst>
            <a:ext uri="{FF2B5EF4-FFF2-40B4-BE49-F238E27FC236}">
              <a16:creationId xmlns:a16="http://schemas.microsoft.com/office/drawing/2014/main" xmlns="" id="{00000000-0008-0000-0D00-00003D010000}"/>
            </a:ext>
          </a:extLst>
        </xdr:cNvPr>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18" name="フローチャート : 判断 317">
          <a:extLst>
            <a:ext uri="{FF2B5EF4-FFF2-40B4-BE49-F238E27FC236}">
              <a16:creationId xmlns:a16="http://schemas.microsoft.com/office/drawing/2014/main" xmlns="" id="{00000000-0008-0000-0D00-00003E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19" name="フローチャート : 判断 318">
          <a:extLst>
            <a:ext uri="{FF2B5EF4-FFF2-40B4-BE49-F238E27FC236}">
              <a16:creationId xmlns:a16="http://schemas.microsoft.com/office/drawing/2014/main" xmlns="" id="{00000000-0008-0000-0D00-00003F010000}"/>
            </a:ext>
          </a:extLst>
        </xdr:cNvPr>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00000000-0008-0000-0D00-00004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xmlns="" id="{00000000-0008-0000-0D00-00004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xmlns="" id="{00000000-0008-0000-0D00-00004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xmlns="" id="{00000000-0008-0000-0D00-00004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xmlns="" id="{00000000-0008-0000-0D00-00004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59690</xdr:rowOff>
    </xdr:from>
    <xdr:to>
      <xdr:col>22</xdr:col>
      <xdr:colOff>415925</xdr:colOff>
      <xdr:row>34</xdr:row>
      <xdr:rowOff>161290</xdr:rowOff>
    </xdr:to>
    <xdr:sp macro="" textlink="">
      <xdr:nvSpPr>
        <xdr:cNvPr id="325" name="円/楕円 324">
          <a:extLst>
            <a:ext uri="{FF2B5EF4-FFF2-40B4-BE49-F238E27FC236}">
              <a16:creationId xmlns:a16="http://schemas.microsoft.com/office/drawing/2014/main" xmlns="" id="{00000000-0008-0000-0D00-000045010000}"/>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10358</xdr:rowOff>
    </xdr:from>
    <xdr:ext cx="405111" cy="259045"/>
    <xdr:sp macro="" textlink="">
      <xdr:nvSpPr>
        <xdr:cNvPr id="326" name="n_1aveValue【認定こども園・幼稚園・保育所】&#10;有形固定資産減価償却率">
          <a:extLst>
            <a:ext uri="{FF2B5EF4-FFF2-40B4-BE49-F238E27FC236}">
              <a16:creationId xmlns:a16="http://schemas.microsoft.com/office/drawing/2014/main" xmlns="" id="{00000000-0008-0000-0D00-000046010000}"/>
            </a:ext>
          </a:extLst>
        </xdr:cNvPr>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6367</xdr:rowOff>
    </xdr:from>
    <xdr:ext cx="405111" cy="259045"/>
    <xdr:sp macro="" textlink="">
      <xdr:nvSpPr>
        <xdr:cNvPr id="327" name="n_1mainValue【認定こども園・幼稚園・保育所】&#10;有形固定資産減価償却率">
          <a:extLst>
            <a:ext uri="{FF2B5EF4-FFF2-40B4-BE49-F238E27FC236}">
              <a16:creationId xmlns:a16="http://schemas.microsoft.com/office/drawing/2014/main" xmlns="" id="{00000000-0008-0000-0D00-000047010000}"/>
            </a:ext>
          </a:extLst>
        </xdr:cNvPr>
        <xdr:cNvSpPr txBox="1"/>
      </xdr:nvSpPr>
      <xdr:spPr>
        <a:xfrm>
          <a:off x="15266043"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a:extLst>
            <a:ext uri="{FF2B5EF4-FFF2-40B4-BE49-F238E27FC236}">
              <a16:creationId xmlns:a16="http://schemas.microsoft.com/office/drawing/2014/main" xmlns="" id="{00000000-0008-0000-0D00-00004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a:extLst>
            <a:ext uri="{FF2B5EF4-FFF2-40B4-BE49-F238E27FC236}">
              <a16:creationId xmlns:a16="http://schemas.microsoft.com/office/drawing/2014/main" xmlns="" id="{00000000-0008-0000-0D00-00004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a:extLst>
            <a:ext uri="{FF2B5EF4-FFF2-40B4-BE49-F238E27FC236}">
              <a16:creationId xmlns:a16="http://schemas.microsoft.com/office/drawing/2014/main" xmlns="" id="{00000000-0008-0000-0D00-00004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a:extLst>
            <a:ext uri="{FF2B5EF4-FFF2-40B4-BE49-F238E27FC236}">
              <a16:creationId xmlns:a16="http://schemas.microsoft.com/office/drawing/2014/main" xmlns="" id="{00000000-0008-0000-0D00-00004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a:extLst>
            <a:ext uri="{FF2B5EF4-FFF2-40B4-BE49-F238E27FC236}">
              <a16:creationId xmlns:a16="http://schemas.microsoft.com/office/drawing/2014/main" xmlns="" id="{00000000-0008-0000-0D00-00004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a:extLst>
            <a:ext uri="{FF2B5EF4-FFF2-40B4-BE49-F238E27FC236}">
              <a16:creationId xmlns:a16="http://schemas.microsoft.com/office/drawing/2014/main" xmlns="" id="{00000000-0008-0000-0D00-00004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a:extLst>
            <a:ext uri="{FF2B5EF4-FFF2-40B4-BE49-F238E27FC236}">
              <a16:creationId xmlns:a16="http://schemas.microsoft.com/office/drawing/2014/main" xmlns="" id="{00000000-0008-0000-0D00-00004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a:extLst>
            <a:ext uri="{FF2B5EF4-FFF2-40B4-BE49-F238E27FC236}">
              <a16:creationId xmlns:a16="http://schemas.microsoft.com/office/drawing/2014/main" xmlns="" id="{00000000-0008-0000-0D00-00004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a:extLst>
            <a:ext uri="{FF2B5EF4-FFF2-40B4-BE49-F238E27FC236}">
              <a16:creationId xmlns:a16="http://schemas.microsoft.com/office/drawing/2014/main" xmlns="" id="{00000000-0008-0000-0D00-00005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a:extLst>
            <a:ext uri="{FF2B5EF4-FFF2-40B4-BE49-F238E27FC236}">
              <a16:creationId xmlns:a16="http://schemas.microsoft.com/office/drawing/2014/main" xmlns="" id="{00000000-0008-0000-0D00-00005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8" name="直線コネクタ 337">
          <a:extLst>
            <a:ext uri="{FF2B5EF4-FFF2-40B4-BE49-F238E27FC236}">
              <a16:creationId xmlns:a16="http://schemas.microsoft.com/office/drawing/2014/main" xmlns="" id="{00000000-0008-0000-0D00-00005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9" name="テキスト ボックス 338">
          <a:extLst>
            <a:ext uri="{FF2B5EF4-FFF2-40B4-BE49-F238E27FC236}">
              <a16:creationId xmlns:a16="http://schemas.microsoft.com/office/drawing/2014/main" xmlns="" id="{00000000-0008-0000-0D00-000053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0" name="直線コネクタ 339">
          <a:extLst>
            <a:ext uri="{FF2B5EF4-FFF2-40B4-BE49-F238E27FC236}">
              <a16:creationId xmlns:a16="http://schemas.microsoft.com/office/drawing/2014/main" xmlns="" id="{00000000-0008-0000-0D00-00005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1" name="テキスト ボックス 340">
          <a:extLst>
            <a:ext uri="{FF2B5EF4-FFF2-40B4-BE49-F238E27FC236}">
              <a16:creationId xmlns:a16="http://schemas.microsoft.com/office/drawing/2014/main" xmlns="" id="{00000000-0008-0000-0D00-000055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2" name="直線コネクタ 341">
          <a:extLst>
            <a:ext uri="{FF2B5EF4-FFF2-40B4-BE49-F238E27FC236}">
              <a16:creationId xmlns:a16="http://schemas.microsoft.com/office/drawing/2014/main" xmlns="" id="{00000000-0008-0000-0D00-00005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3" name="テキスト ボックス 342">
          <a:extLst>
            <a:ext uri="{FF2B5EF4-FFF2-40B4-BE49-F238E27FC236}">
              <a16:creationId xmlns:a16="http://schemas.microsoft.com/office/drawing/2014/main" xmlns="" id="{00000000-0008-0000-0D00-000057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4" name="直線コネクタ 343">
          <a:extLst>
            <a:ext uri="{FF2B5EF4-FFF2-40B4-BE49-F238E27FC236}">
              <a16:creationId xmlns:a16="http://schemas.microsoft.com/office/drawing/2014/main" xmlns="" id="{00000000-0008-0000-0D00-00005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5" name="テキスト ボックス 344">
          <a:extLst>
            <a:ext uri="{FF2B5EF4-FFF2-40B4-BE49-F238E27FC236}">
              <a16:creationId xmlns:a16="http://schemas.microsoft.com/office/drawing/2014/main" xmlns="" id="{00000000-0008-0000-0D00-000059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6" name="直線コネクタ 345">
          <a:extLst>
            <a:ext uri="{FF2B5EF4-FFF2-40B4-BE49-F238E27FC236}">
              <a16:creationId xmlns:a16="http://schemas.microsoft.com/office/drawing/2014/main" xmlns="" id="{00000000-0008-0000-0D00-00005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7" name="テキスト ボックス 346">
          <a:extLst>
            <a:ext uri="{FF2B5EF4-FFF2-40B4-BE49-F238E27FC236}">
              <a16:creationId xmlns:a16="http://schemas.microsoft.com/office/drawing/2014/main" xmlns="" id="{00000000-0008-0000-0D00-00005B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a:extLst>
            <a:ext uri="{FF2B5EF4-FFF2-40B4-BE49-F238E27FC236}">
              <a16:creationId xmlns:a16="http://schemas.microsoft.com/office/drawing/2014/main" xmlns="" id="{00000000-0008-0000-0D00-00005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a:extLst>
            <a:ext uri="{FF2B5EF4-FFF2-40B4-BE49-F238E27FC236}">
              <a16:creationId xmlns:a16="http://schemas.microsoft.com/office/drawing/2014/main" xmlns="" id="{00000000-0008-0000-0D00-00005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a:extLst>
            <a:ext uri="{FF2B5EF4-FFF2-40B4-BE49-F238E27FC236}">
              <a16:creationId xmlns:a16="http://schemas.microsoft.com/office/drawing/2014/main" xmlns="" id="{00000000-0008-0000-0D00-00005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1" name="直線コネクタ 350">
          <a:extLst>
            <a:ext uri="{FF2B5EF4-FFF2-40B4-BE49-F238E27FC236}">
              <a16:creationId xmlns:a16="http://schemas.microsoft.com/office/drawing/2014/main" xmlns="" id="{00000000-0008-0000-0D00-00005F010000}"/>
            </a:ext>
          </a:extLst>
        </xdr:cNvPr>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2" name="【認定こども園・幼稚園・保育所】&#10;一人当たり面積最小値テキスト">
          <a:extLst>
            <a:ext uri="{FF2B5EF4-FFF2-40B4-BE49-F238E27FC236}">
              <a16:creationId xmlns:a16="http://schemas.microsoft.com/office/drawing/2014/main" xmlns="" id="{00000000-0008-0000-0D00-000060010000}"/>
            </a:ext>
          </a:extLst>
        </xdr:cNvPr>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3" name="直線コネクタ 352">
          <a:extLst>
            <a:ext uri="{FF2B5EF4-FFF2-40B4-BE49-F238E27FC236}">
              <a16:creationId xmlns:a16="http://schemas.microsoft.com/office/drawing/2014/main" xmlns="" id="{00000000-0008-0000-0D00-000061010000}"/>
            </a:ext>
          </a:extLst>
        </xdr:cNvPr>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4" name="【認定こども園・幼稚園・保育所】&#10;一人当たり面積最大値テキスト">
          <a:extLst>
            <a:ext uri="{FF2B5EF4-FFF2-40B4-BE49-F238E27FC236}">
              <a16:creationId xmlns:a16="http://schemas.microsoft.com/office/drawing/2014/main" xmlns="" id="{00000000-0008-0000-0D00-000062010000}"/>
            </a:ext>
          </a:extLst>
        </xdr:cNvPr>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5" name="直線コネクタ 354">
          <a:extLst>
            <a:ext uri="{FF2B5EF4-FFF2-40B4-BE49-F238E27FC236}">
              <a16:creationId xmlns:a16="http://schemas.microsoft.com/office/drawing/2014/main" xmlns="" id="{00000000-0008-0000-0D00-000063010000}"/>
            </a:ext>
          </a:extLst>
        </xdr:cNvPr>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6" name="【認定こども園・幼稚園・保育所】&#10;一人当たり面積平均値テキスト">
          <a:extLst>
            <a:ext uri="{FF2B5EF4-FFF2-40B4-BE49-F238E27FC236}">
              <a16:creationId xmlns:a16="http://schemas.microsoft.com/office/drawing/2014/main" xmlns="" id="{00000000-0008-0000-0D00-000064010000}"/>
            </a:ext>
          </a:extLst>
        </xdr:cNvPr>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57" name="フローチャート : 判断 356">
          <a:extLst>
            <a:ext uri="{FF2B5EF4-FFF2-40B4-BE49-F238E27FC236}">
              <a16:creationId xmlns:a16="http://schemas.microsoft.com/office/drawing/2014/main" xmlns="" id="{00000000-0008-0000-0D00-000065010000}"/>
            </a:ext>
          </a:extLst>
        </xdr:cNvPr>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58" name="フローチャート : 判断 357">
          <a:extLst>
            <a:ext uri="{FF2B5EF4-FFF2-40B4-BE49-F238E27FC236}">
              <a16:creationId xmlns:a16="http://schemas.microsoft.com/office/drawing/2014/main" xmlns="" id="{00000000-0008-0000-0D00-000066010000}"/>
            </a:ext>
          </a:extLst>
        </xdr:cNvPr>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00000000-0008-0000-0D00-00006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00000000-0008-0000-0D00-00006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xmlns="" id="{00000000-0008-0000-0D00-00006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00000000-0008-0000-0D00-00006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00000000-0008-0000-0D00-00006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36830</xdr:rowOff>
    </xdr:from>
    <xdr:to>
      <xdr:col>31</xdr:col>
      <xdr:colOff>85725</xdr:colOff>
      <xdr:row>37</xdr:row>
      <xdr:rowOff>138430</xdr:rowOff>
    </xdr:to>
    <xdr:sp macro="" textlink="">
      <xdr:nvSpPr>
        <xdr:cNvPr id="364" name="円/楕円 363">
          <a:extLst>
            <a:ext uri="{FF2B5EF4-FFF2-40B4-BE49-F238E27FC236}">
              <a16:creationId xmlns:a16="http://schemas.microsoft.com/office/drawing/2014/main" xmlns="" id="{00000000-0008-0000-0D00-00006C010000}"/>
            </a:ext>
          </a:extLst>
        </xdr:cNvPr>
        <xdr:cNvSpPr/>
      </xdr:nvSpPr>
      <xdr:spPr>
        <a:xfrm>
          <a:off x="2127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124477</xdr:rowOff>
    </xdr:from>
    <xdr:ext cx="469744" cy="259045"/>
    <xdr:sp macro="" textlink="">
      <xdr:nvSpPr>
        <xdr:cNvPr id="365" name="n_1aveValue【認定こども園・幼稚園・保育所】&#10;一人当たり面積">
          <a:extLst>
            <a:ext uri="{FF2B5EF4-FFF2-40B4-BE49-F238E27FC236}">
              <a16:creationId xmlns:a16="http://schemas.microsoft.com/office/drawing/2014/main" xmlns="" id="{00000000-0008-0000-0D00-00006D010000}"/>
            </a:ext>
          </a:extLst>
        </xdr:cNvPr>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129557</xdr:rowOff>
    </xdr:from>
    <xdr:ext cx="469744" cy="259045"/>
    <xdr:sp macro="" textlink="">
      <xdr:nvSpPr>
        <xdr:cNvPr id="366" name="n_1mainValue【認定こども園・幼稚園・保育所】&#10;一人当たり面積">
          <a:extLst>
            <a:ext uri="{FF2B5EF4-FFF2-40B4-BE49-F238E27FC236}">
              <a16:creationId xmlns:a16="http://schemas.microsoft.com/office/drawing/2014/main" xmlns="" id="{00000000-0008-0000-0D00-00006E010000}"/>
            </a:ext>
          </a:extLst>
        </xdr:cNvPr>
        <xdr:cNvSpPr txBox="1"/>
      </xdr:nvSpPr>
      <xdr:spPr>
        <a:xfrm>
          <a:off x="21075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a:extLst>
            <a:ext uri="{FF2B5EF4-FFF2-40B4-BE49-F238E27FC236}">
              <a16:creationId xmlns:a16="http://schemas.microsoft.com/office/drawing/2014/main" xmlns="" id="{00000000-0008-0000-0D00-00006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a:extLst>
            <a:ext uri="{FF2B5EF4-FFF2-40B4-BE49-F238E27FC236}">
              <a16:creationId xmlns:a16="http://schemas.microsoft.com/office/drawing/2014/main" xmlns="" id="{00000000-0008-0000-0D00-00007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a:extLst>
            <a:ext uri="{FF2B5EF4-FFF2-40B4-BE49-F238E27FC236}">
              <a16:creationId xmlns:a16="http://schemas.microsoft.com/office/drawing/2014/main" xmlns="" id="{00000000-0008-0000-0D00-00007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a:extLst>
            <a:ext uri="{FF2B5EF4-FFF2-40B4-BE49-F238E27FC236}">
              <a16:creationId xmlns:a16="http://schemas.microsoft.com/office/drawing/2014/main" xmlns="" id="{00000000-0008-0000-0D00-00007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a:extLst>
            <a:ext uri="{FF2B5EF4-FFF2-40B4-BE49-F238E27FC236}">
              <a16:creationId xmlns:a16="http://schemas.microsoft.com/office/drawing/2014/main" xmlns="" id="{00000000-0008-0000-0D00-00007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a:extLst>
            <a:ext uri="{FF2B5EF4-FFF2-40B4-BE49-F238E27FC236}">
              <a16:creationId xmlns:a16="http://schemas.microsoft.com/office/drawing/2014/main" xmlns="" id="{00000000-0008-0000-0D00-00007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a:extLst>
            <a:ext uri="{FF2B5EF4-FFF2-40B4-BE49-F238E27FC236}">
              <a16:creationId xmlns:a16="http://schemas.microsoft.com/office/drawing/2014/main" xmlns="" id="{00000000-0008-0000-0D00-00007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a:extLst>
            <a:ext uri="{FF2B5EF4-FFF2-40B4-BE49-F238E27FC236}">
              <a16:creationId xmlns:a16="http://schemas.microsoft.com/office/drawing/2014/main" xmlns="" id="{00000000-0008-0000-0D00-00007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a:extLst>
            <a:ext uri="{FF2B5EF4-FFF2-40B4-BE49-F238E27FC236}">
              <a16:creationId xmlns:a16="http://schemas.microsoft.com/office/drawing/2014/main" xmlns="" id="{00000000-0008-0000-0D00-00007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a:extLst>
            <a:ext uri="{FF2B5EF4-FFF2-40B4-BE49-F238E27FC236}">
              <a16:creationId xmlns:a16="http://schemas.microsoft.com/office/drawing/2014/main" xmlns="" id="{00000000-0008-0000-0D00-00007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7" name="テキスト ボックス 376">
          <a:extLst>
            <a:ext uri="{FF2B5EF4-FFF2-40B4-BE49-F238E27FC236}">
              <a16:creationId xmlns:a16="http://schemas.microsoft.com/office/drawing/2014/main" xmlns="" id="{00000000-0008-0000-0D00-00007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8" name="直線コネクタ 377">
          <a:extLst>
            <a:ext uri="{FF2B5EF4-FFF2-40B4-BE49-F238E27FC236}">
              <a16:creationId xmlns:a16="http://schemas.microsoft.com/office/drawing/2014/main" xmlns="" id="{00000000-0008-0000-0D00-00007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9" name="テキスト ボックス 378">
          <a:extLst>
            <a:ext uri="{FF2B5EF4-FFF2-40B4-BE49-F238E27FC236}">
              <a16:creationId xmlns:a16="http://schemas.microsoft.com/office/drawing/2014/main" xmlns="" id="{00000000-0008-0000-0D00-00007B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0" name="直線コネクタ 379">
          <a:extLst>
            <a:ext uri="{FF2B5EF4-FFF2-40B4-BE49-F238E27FC236}">
              <a16:creationId xmlns:a16="http://schemas.microsoft.com/office/drawing/2014/main" xmlns="" id="{00000000-0008-0000-0D00-00007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1" name="テキスト ボックス 380">
          <a:extLst>
            <a:ext uri="{FF2B5EF4-FFF2-40B4-BE49-F238E27FC236}">
              <a16:creationId xmlns:a16="http://schemas.microsoft.com/office/drawing/2014/main" xmlns="" id="{00000000-0008-0000-0D00-00007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2" name="直線コネクタ 381">
          <a:extLst>
            <a:ext uri="{FF2B5EF4-FFF2-40B4-BE49-F238E27FC236}">
              <a16:creationId xmlns:a16="http://schemas.microsoft.com/office/drawing/2014/main" xmlns="" id="{00000000-0008-0000-0D00-00007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3" name="テキスト ボックス 382">
          <a:extLst>
            <a:ext uri="{FF2B5EF4-FFF2-40B4-BE49-F238E27FC236}">
              <a16:creationId xmlns:a16="http://schemas.microsoft.com/office/drawing/2014/main" xmlns="" id="{00000000-0008-0000-0D00-00007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4" name="直線コネクタ 383">
          <a:extLst>
            <a:ext uri="{FF2B5EF4-FFF2-40B4-BE49-F238E27FC236}">
              <a16:creationId xmlns:a16="http://schemas.microsoft.com/office/drawing/2014/main" xmlns="" id="{00000000-0008-0000-0D00-000080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5" name="テキスト ボックス 384">
          <a:extLst>
            <a:ext uri="{FF2B5EF4-FFF2-40B4-BE49-F238E27FC236}">
              <a16:creationId xmlns:a16="http://schemas.microsoft.com/office/drawing/2014/main" xmlns="" id="{00000000-0008-0000-0D00-000081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a:extLst>
            <a:ext uri="{FF2B5EF4-FFF2-40B4-BE49-F238E27FC236}">
              <a16:creationId xmlns:a16="http://schemas.microsoft.com/office/drawing/2014/main" xmlns="" id="{00000000-0008-0000-0D00-00008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a:extLst>
            <a:ext uri="{FF2B5EF4-FFF2-40B4-BE49-F238E27FC236}">
              <a16:creationId xmlns:a16="http://schemas.microsoft.com/office/drawing/2014/main" xmlns="" id="{00000000-0008-0000-0D00-00008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a:extLst>
            <a:ext uri="{FF2B5EF4-FFF2-40B4-BE49-F238E27FC236}">
              <a16:creationId xmlns:a16="http://schemas.microsoft.com/office/drawing/2014/main" xmlns="" id="{00000000-0008-0000-0D00-00008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89" name="直線コネクタ 388">
          <a:extLst>
            <a:ext uri="{FF2B5EF4-FFF2-40B4-BE49-F238E27FC236}">
              <a16:creationId xmlns:a16="http://schemas.microsoft.com/office/drawing/2014/main" xmlns="" id="{00000000-0008-0000-0D00-000085010000}"/>
            </a:ext>
          </a:extLst>
        </xdr:cNvPr>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0" name="【学校施設】&#10;有形固定資産減価償却率最小値テキスト">
          <a:extLst>
            <a:ext uri="{FF2B5EF4-FFF2-40B4-BE49-F238E27FC236}">
              <a16:creationId xmlns:a16="http://schemas.microsoft.com/office/drawing/2014/main" xmlns="" id="{00000000-0008-0000-0D00-000086010000}"/>
            </a:ext>
          </a:extLst>
        </xdr:cNvPr>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1" name="直線コネクタ 390">
          <a:extLst>
            <a:ext uri="{FF2B5EF4-FFF2-40B4-BE49-F238E27FC236}">
              <a16:creationId xmlns:a16="http://schemas.microsoft.com/office/drawing/2014/main" xmlns="" id="{00000000-0008-0000-0D00-000087010000}"/>
            </a:ext>
          </a:extLst>
        </xdr:cNvPr>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2" name="【学校施設】&#10;有形固定資産減価償却率最大値テキスト">
          <a:extLst>
            <a:ext uri="{FF2B5EF4-FFF2-40B4-BE49-F238E27FC236}">
              <a16:creationId xmlns:a16="http://schemas.microsoft.com/office/drawing/2014/main" xmlns="" id="{00000000-0008-0000-0D00-000088010000}"/>
            </a:ext>
          </a:extLst>
        </xdr:cNvPr>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3" name="直線コネクタ 392">
          <a:extLst>
            <a:ext uri="{FF2B5EF4-FFF2-40B4-BE49-F238E27FC236}">
              <a16:creationId xmlns:a16="http://schemas.microsoft.com/office/drawing/2014/main" xmlns="" id="{00000000-0008-0000-0D00-000089010000}"/>
            </a:ext>
          </a:extLst>
        </xdr:cNvPr>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4" name="【学校施設】&#10;有形固定資産減価償却率平均値テキスト">
          <a:extLst>
            <a:ext uri="{FF2B5EF4-FFF2-40B4-BE49-F238E27FC236}">
              <a16:creationId xmlns:a16="http://schemas.microsoft.com/office/drawing/2014/main" xmlns="" id="{00000000-0008-0000-0D00-00008A010000}"/>
            </a:ext>
          </a:extLst>
        </xdr:cNvPr>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5" name="フローチャート : 判断 394">
          <a:extLst>
            <a:ext uri="{FF2B5EF4-FFF2-40B4-BE49-F238E27FC236}">
              <a16:creationId xmlns:a16="http://schemas.microsoft.com/office/drawing/2014/main" xmlns="" id="{00000000-0008-0000-0D00-00008B010000}"/>
            </a:ext>
          </a:extLst>
        </xdr:cNvPr>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6" name="フローチャート : 判断 395">
          <a:extLst>
            <a:ext uri="{FF2B5EF4-FFF2-40B4-BE49-F238E27FC236}">
              <a16:creationId xmlns:a16="http://schemas.microsoft.com/office/drawing/2014/main" xmlns="" id="{00000000-0008-0000-0D00-00008C010000}"/>
            </a:ext>
          </a:extLst>
        </xdr:cNvPr>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D00-00008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00000000-0008-0000-0D00-00008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00000000-0008-0000-0D00-00008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D00-00009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00000000-0008-0000-0D00-00009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136652</xdr:rowOff>
    </xdr:from>
    <xdr:to>
      <xdr:col>22</xdr:col>
      <xdr:colOff>415925</xdr:colOff>
      <xdr:row>56</xdr:row>
      <xdr:rowOff>66802</xdr:rowOff>
    </xdr:to>
    <xdr:sp macro="" textlink="">
      <xdr:nvSpPr>
        <xdr:cNvPr id="402" name="円/楕円 401">
          <a:extLst>
            <a:ext uri="{FF2B5EF4-FFF2-40B4-BE49-F238E27FC236}">
              <a16:creationId xmlns:a16="http://schemas.microsoft.com/office/drawing/2014/main" xmlns="" id="{00000000-0008-0000-0D00-000092010000}"/>
            </a:ext>
          </a:extLst>
        </xdr:cNvPr>
        <xdr:cNvSpPr/>
      </xdr:nvSpPr>
      <xdr:spPr>
        <a:xfrm>
          <a:off x="15430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403" name="n_1aveValue【学校施設】&#10;有形固定資産減価償却率">
          <a:extLst>
            <a:ext uri="{FF2B5EF4-FFF2-40B4-BE49-F238E27FC236}">
              <a16:creationId xmlns:a16="http://schemas.microsoft.com/office/drawing/2014/main" xmlns="" id="{00000000-0008-0000-0D00-000093010000}"/>
            </a:ext>
          </a:extLst>
        </xdr:cNvPr>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83329</xdr:rowOff>
    </xdr:from>
    <xdr:ext cx="405111" cy="259045"/>
    <xdr:sp macro="" textlink="">
      <xdr:nvSpPr>
        <xdr:cNvPr id="404" name="n_1mainValue【学校施設】&#10;有形固定資産減価償却率">
          <a:extLst>
            <a:ext uri="{FF2B5EF4-FFF2-40B4-BE49-F238E27FC236}">
              <a16:creationId xmlns:a16="http://schemas.microsoft.com/office/drawing/2014/main" xmlns="" id="{00000000-0008-0000-0D00-000094010000}"/>
            </a:ext>
          </a:extLst>
        </xdr:cNvPr>
        <xdr:cNvSpPr txBox="1"/>
      </xdr:nvSpPr>
      <xdr:spPr>
        <a:xfrm>
          <a:off x="15266043" y="93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a:extLst>
            <a:ext uri="{FF2B5EF4-FFF2-40B4-BE49-F238E27FC236}">
              <a16:creationId xmlns:a16="http://schemas.microsoft.com/office/drawing/2014/main" xmlns="" id="{00000000-0008-0000-0D00-00009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a:extLst>
            <a:ext uri="{FF2B5EF4-FFF2-40B4-BE49-F238E27FC236}">
              <a16:creationId xmlns:a16="http://schemas.microsoft.com/office/drawing/2014/main" xmlns="" id="{00000000-0008-0000-0D00-00009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a:extLst>
            <a:ext uri="{FF2B5EF4-FFF2-40B4-BE49-F238E27FC236}">
              <a16:creationId xmlns:a16="http://schemas.microsoft.com/office/drawing/2014/main" xmlns="" id="{00000000-0008-0000-0D00-00009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a:extLst>
            <a:ext uri="{FF2B5EF4-FFF2-40B4-BE49-F238E27FC236}">
              <a16:creationId xmlns:a16="http://schemas.microsoft.com/office/drawing/2014/main" xmlns="" id="{00000000-0008-0000-0D00-00009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a:extLst>
            <a:ext uri="{FF2B5EF4-FFF2-40B4-BE49-F238E27FC236}">
              <a16:creationId xmlns:a16="http://schemas.microsoft.com/office/drawing/2014/main" xmlns="" id="{00000000-0008-0000-0D00-00009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a:extLst>
            <a:ext uri="{FF2B5EF4-FFF2-40B4-BE49-F238E27FC236}">
              <a16:creationId xmlns:a16="http://schemas.microsoft.com/office/drawing/2014/main" xmlns="" id="{00000000-0008-0000-0D00-00009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a:extLst>
            <a:ext uri="{FF2B5EF4-FFF2-40B4-BE49-F238E27FC236}">
              <a16:creationId xmlns:a16="http://schemas.microsoft.com/office/drawing/2014/main" xmlns="" id="{00000000-0008-0000-0D00-00009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a:extLst>
            <a:ext uri="{FF2B5EF4-FFF2-40B4-BE49-F238E27FC236}">
              <a16:creationId xmlns:a16="http://schemas.microsoft.com/office/drawing/2014/main" xmlns="" id="{00000000-0008-0000-0D00-00009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a:extLst>
            <a:ext uri="{FF2B5EF4-FFF2-40B4-BE49-F238E27FC236}">
              <a16:creationId xmlns:a16="http://schemas.microsoft.com/office/drawing/2014/main" xmlns="" id="{00000000-0008-0000-0D00-00009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a:extLst>
            <a:ext uri="{FF2B5EF4-FFF2-40B4-BE49-F238E27FC236}">
              <a16:creationId xmlns:a16="http://schemas.microsoft.com/office/drawing/2014/main" xmlns="" id="{00000000-0008-0000-0D00-00009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a:extLst>
            <a:ext uri="{FF2B5EF4-FFF2-40B4-BE49-F238E27FC236}">
              <a16:creationId xmlns:a16="http://schemas.microsoft.com/office/drawing/2014/main" xmlns="" id="{00000000-0008-0000-0D00-00009F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6" name="直線コネクタ 415">
          <a:extLst>
            <a:ext uri="{FF2B5EF4-FFF2-40B4-BE49-F238E27FC236}">
              <a16:creationId xmlns:a16="http://schemas.microsoft.com/office/drawing/2014/main" xmlns="" id="{00000000-0008-0000-0D00-0000A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7" name="テキスト ボックス 416">
          <a:extLst>
            <a:ext uri="{FF2B5EF4-FFF2-40B4-BE49-F238E27FC236}">
              <a16:creationId xmlns:a16="http://schemas.microsoft.com/office/drawing/2014/main" xmlns="" id="{00000000-0008-0000-0D00-0000A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8" name="直線コネクタ 417">
          <a:extLst>
            <a:ext uri="{FF2B5EF4-FFF2-40B4-BE49-F238E27FC236}">
              <a16:creationId xmlns:a16="http://schemas.microsoft.com/office/drawing/2014/main" xmlns="" id="{00000000-0008-0000-0D00-0000A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9" name="テキスト ボックス 418">
          <a:extLst>
            <a:ext uri="{FF2B5EF4-FFF2-40B4-BE49-F238E27FC236}">
              <a16:creationId xmlns:a16="http://schemas.microsoft.com/office/drawing/2014/main" xmlns="" id="{00000000-0008-0000-0D00-0000A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0" name="直線コネクタ 419">
          <a:extLst>
            <a:ext uri="{FF2B5EF4-FFF2-40B4-BE49-F238E27FC236}">
              <a16:creationId xmlns:a16="http://schemas.microsoft.com/office/drawing/2014/main" xmlns="" id="{00000000-0008-0000-0D00-0000A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1" name="テキスト ボックス 420">
          <a:extLst>
            <a:ext uri="{FF2B5EF4-FFF2-40B4-BE49-F238E27FC236}">
              <a16:creationId xmlns:a16="http://schemas.microsoft.com/office/drawing/2014/main" xmlns="" id="{00000000-0008-0000-0D00-0000A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2" name="直線コネクタ 421">
          <a:extLst>
            <a:ext uri="{FF2B5EF4-FFF2-40B4-BE49-F238E27FC236}">
              <a16:creationId xmlns:a16="http://schemas.microsoft.com/office/drawing/2014/main" xmlns="" id="{00000000-0008-0000-0D00-0000A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3" name="テキスト ボックス 422">
          <a:extLst>
            <a:ext uri="{FF2B5EF4-FFF2-40B4-BE49-F238E27FC236}">
              <a16:creationId xmlns:a16="http://schemas.microsoft.com/office/drawing/2014/main" xmlns="" id="{00000000-0008-0000-0D00-0000A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4" name="直線コネクタ 423">
          <a:extLst>
            <a:ext uri="{FF2B5EF4-FFF2-40B4-BE49-F238E27FC236}">
              <a16:creationId xmlns:a16="http://schemas.microsoft.com/office/drawing/2014/main" xmlns="" id="{00000000-0008-0000-0D00-0000A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5" name="テキスト ボックス 424">
          <a:extLst>
            <a:ext uri="{FF2B5EF4-FFF2-40B4-BE49-F238E27FC236}">
              <a16:creationId xmlns:a16="http://schemas.microsoft.com/office/drawing/2014/main" xmlns="" id="{00000000-0008-0000-0D00-0000A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a:extLst>
            <a:ext uri="{FF2B5EF4-FFF2-40B4-BE49-F238E27FC236}">
              <a16:creationId xmlns:a16="http://schemas.microsoft.com/office/drawing/2014/main" xmlns="" id="{00000000-0008-0000-0D00-0000A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a:extLst>
            <a:ext uri="{FF2B5EF4-FFF2-40B4-BE49-F238E27FC236}">
              <a16:creationId xmlns:a16="http://schemas.microsoft.com/office/drawing/2014/main" xmlns="" id="{00000000-0008-0000-0D00-0000A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a:extLst>
            <a:ext uri="{FF2B5EF4-FFF2-40B4-BE49-F238E27FC236}">
              <a16:creationId xmlns:a16="http://schemas.microsoft.com/office/drawing/2014/main" xmlns="" id="{00000000-0008-0000-0D00-0000A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29" name="直線コネクタ 428">
          <a:extLst>
            <a:ext uri="{FF2B5EF4-FFF2-40B4-BE49-F238E27FC236}">
              <a16:creationId xmlns:a16="http://schemas.microsoft.com/office/drawing/2014/main" xmlns="" id="{00000000-0008-0000-0D00-0000AD010000}"/>
            </a:ext>
          </a:extLst>
        </xdr:cNvPr>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30" name="【学校施設】&#10;一人当たり面積最小値テキスト">
          <a:extLst>
            <a:ext uri="{FF2B5EF4-FFF2-40B4-BE49-F238E27FC236}">
              <a16:creationId xmlns:a16="http://schemas.microsoft.com/office/drawing/2014/main" xmlns="" id="{00000000-0008-0000-0D00-0000AE010000}"/>
            </a:ext>
          </a:extLst>
        </xdr:cNvPr>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1" name="直線コネクタ 430">
          <a:extLst>
            <a:ext uri="{FF2B5EF4-FFF2-40B4-BE49-F238E27FC236}">
              <a16:creationId xmlns:a16="http://schemas.microsoft.com/office/drawing/2014/main" xmlns="" id="{00000000-0008-0000-0D00-0000AF010000}"/>
            </a:ext>
          </a:extLst>
        </xdr:cNvPr>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2" name="【学校施設】&#10;一人当たり面積最大値テキスト">
          <a:extLst>
            <a:ext uri="{FF2B5EF4-FFF2-40B4-BE49-F238E27FC236}">
              <a16:creationId xmlns:a16="http://schemas.microsoft.com/office/drawing/2014/main" xmlns="" id="{00000000-0008-0000-0D00-0000B0010000}"/>
            </a:ext>
          </a:extLst>
        </xdr:cNvPr>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3" name="直線コネクタ 432">
          <a:extLst>
            <a:ext uri="{FF2B5EF4-FFF2-40B4-BE49-F238E27FC236}">
              <a16:creationId xmlns:a16="http://schemas.microsoft.com/office/drawing/2014/main" xmlns="" id="{00000000-0008-0000-0D00-0000B1010000}"/>
            </a:ext>
          </a:extLst>
        </xdr:cNvPr>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4" name="【学校施設】&#10;一人当たり面積平均値テキスト">
          <a:extLst>
            <a:ext uri="{FF2B5EF4-FFF2-40B4-BE49-F238E27FC236}">
              <a16:creationId xmlns:a16="http://schemas.microsoft.com/office/drawing/2014/main" xmlns="" id="{00000000-0008-0000-0D00-0000B2010000}"/>
            </a:ext>
          </a:extLst>
        </xdr:cNvPr>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5" name="フローチャート : 判断 434">
          <a:extLst>
            <a:ext uri="{FF2B5EF4-FFF2-40B4-BE49-F238E27FC236}">
              <a16:creationId xmlns:a16="http://schemas.microsoft.com/office/drawing/2014/main" xmlns="" id="{00000000-0008-0000-0D00-0000B3010000}"/>
            </a:ext>
          </a:extLst>
        </xdr:cNvPr>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6" name="フローチャート : 判断 435">
          <a:extLst>
            <a:ext uri="{FF2B5EF4-FFF2-40B4-BE49-F238E27FC236}">
              <a16:creationId xmlns:a16="http://schemas.microsoft.com/office/drawing/2014/main" xmlns="" id="{00000000-0008-0000-0D00-0000B4010000}"/>
            </a:ext>
          </a:extLst>
        </xdr:cNvPr>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00000000-0008-0000-0D00-0000B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D00-0000B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00000000-0008-0000-0D00-0000B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D00-0000B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D00-0000B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98552</xdr:rowOff>
    </xdr:from>
    <xdr:to>
      <xdr:col>31</xdr:col>
      <xdr:colOff>85725</xdr:colOff>
      <xdr:row>59</xdr:row>
      <xdr:rowOff>28702</xdr:rowOff>
    </xdr:to>
    <xdr:sp macro="" textlink="">
      <xdr:nvSpPr>
        <xdr:cNvPr id="442" name="円/楕円 441">
          <a:extLst>
            <a:ext uri="{FF2B5EF4-FFF2-40B4-BE49-F238E27FC236}">
              <a16:creationId xmlns:a16="http://schemas.microsoft.com/office/drawing/2014/main" xmlns="" id="{00000000-0008-0000-0D00-0000BA010000}"/>
            </a:ext>
          </a:extLst>
        </xdr:cNvPr>
        <xdr:cNvSpPr/>
      </xdr:nvSpPr>
      <xdr:spPr>
        <a:xfrm>
          <a:off x="21272500" y="100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443" name="n_1aveValue【学校施設】&#10;一人当たり面積">
          <a:extLst>
            <a:ext uri="{FF2B5EF4-FFF2-40B4-BE49-F238E27FC236}">
              <a16:creationId xmlns:a16="http://schemas.microsoft.com/office/drawing/2014/main" xmlns="" id="{00000000-0008-0000-0D00-0000BB010000}"/>
            </a:ext>
          </a:extLst>
        </xdr:cNvPr>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19829</xdr:rowOff>
    </xdr:from>
    <xdr:ext cx="469744" cy="259045"/>
    <xdr:sp macro="" textlink="">
      <xdr:nvSpPr>
        <xdr:cNvPr id="444" name="n_1mainValue【学校施設】&#10;一人当たり面積">
          <a:extLst>
            <a:ext uri="{FF2B5EF4-FFF2-40B4-BE49-F238E27FC236}">
              <a16:creationId xmlns:a16="http://schemas.microsoft.com/office/drawing/2014/main" xmlns="" id="{00000000-0008-0000-0D00-0000BC010000}"/>
            </a:ext>
          </a:extLst>
        </xdr:cNvPr>
        <xdr:cNvSpPr txBox="1"/>
      </xdr:nvSpPr>
      <xdr:spPr>
        <a:xfrm>
          <a:off x="21075727" y="1013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a:extLst>
            <a:ext uri="{FF2B5EF4-FFF2-40B4-BE49-F238E27FC236}">
              <a16:creationId xmlns:a16="http://schemas.microsoft.com/office/drawing/2014/main" xmlns="" id="{00000000-0008-0000-0D00-0000B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a:extLst>
            <a:ext uri="{FF2B5EF4-FFF2-40B4-BE49-F238E27FC236}">
              <a16:creationId xmlns:a16="http://schemas.microsoft.com/office/drawing/2014/main" xmlns="" id="{00000000-0008-0000-0D00-0000B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a:extLst>
            <a:ext uri="{FF2B5EF4-FFF2-40B4-BE49-F238E27FC236}">
              <a16:creationId xmlns:a16="http://schemas.microsoft.com/office/drawing/2014/main" xmlns="" id="{00000000-0008-0000-0D00-0000B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a:extLst>
            <a:ext uri="{FF2B5EF4-FFF2-40B4-BE49-F238E27FC236}">
              <a16:creationId xmlns:a16="http://schemas.microsoft.com/office/drawing/2014/main" xmlns="" id="{00000000-0008-0000-0D00-0000C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a:extLst>
            <a:ext uri="{FF2B5EF4-FFF2-40B4-BE49-F238E27FC236}">
              <a16:creationId xmlns:a16="http://schemas.microsoft.com/office/drawing/2014/main" xmlns="" id="{00000000-0008-0000-0D00-0000C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a:extLst>
            <a:ext uri="{FF2B5EF4-FFF2-40B4-BE49-F238E27FC236}">
              <a16:creationId xmlns:a16="http://schemas.microsoft.com/office/drawing/2014/main" xmlns="" id="{00000000-0008-0000-0D00-0000C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a:extLst>
            <a:ext uri="{FF2B5EF4-FFF2-40B4-BE49-F238E27FC236}">
              <a16:creationId xmlns:a16="http://schemas.microsoft.com/office/drawing/2014/main" xmlns="" id="{00000000-0008-0000-0D00-0000C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a:extLst>
            <a:ext uri="{FF2B5EF4-FFF2-40B4-BE49-F238E27FC236}">
              <a16:creationId xmlns:a16="http://schemas.microsoft.com/office/drawing/2014/main" xmlns="" id="{00000000-0008-0000-0D00-0000C4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a:extLst>
            <a:ext uri="{FF2B5EF4-FFF2-40B4-BE49-F238E27FC236}">
              <a16:creationId xmlns:a16="http://schemas.microsoft.com/office/drawing/2014/main" xmlns="" id="{00000000-0008-0000-0D00-0000C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a:extLst>
            <a:ext uri="{FF2B5EF4-FFF2-40B4-BE49-F238E27FC236}">
              <a16:creationId xmlns:a16="http://schemas.microsoft.com/office/drawing/2014/main" xmlns="" id="{00000000-0008-0000-0D00-0000C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a:extLst>
            <a:ext uri="{FF2B5EF4-FFF2-40B4-BE49-F238E27FC236}">
              <a16:creationId xmlns:a16="http://schemas.microsoft.com/office/drawing/2014/main" xmlns="" id="{00000000-0008-0000-0D00-0000C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a:extLst>
            <a:ext uri="{FF2B5EF4-FFF2-40B4-BE49-F238E27FC236}">
              <a16:creationId xmlns:a16="http://schemas.microsoft.com/office/drawing/2014/main" xmlns="" id="{00000000-0008-0000-0D00-0000C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a:extLst>
            <a:ext uri="{FF2B5EF4-FFF2-40B4-BE49-F238E27FC236}">
              <a16:creationId xmlns:a16="http://schemas.microsoft.com/office/drawing/2014/main" xmlns="" id="{00000000-0008-0000-0D00-0000C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a:extLst>
            <a:ext uri="{FF2B5EF4-FFF2-40B4-BE49-F238E27FC236}">
              <a16:creationId xmlns:a16="http://schemas.microsoft.com/office/drawing/2014/main" xmlns="" id="{00000000-0008-0000-0D00-0000C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a:extLst>
            <a:ext uri="{FF2B5EF4-FFF2-40B4-BE49-F238E27FC236}">
              <a16:creationId xmlns:a16="http://schemas.microsoft.com/office/drawing/2014/main" xmlns="" id="{00000000-0008-0000-0D00-0000C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a:extLst>
            <a:ext uri="{FF2B5EF4-FFF2-40B4-BE49-F238E27FC236}">
              <a16:creationId xmlns:a16="http://schemas.microsoft.com/office/drawing/2014/main" xmlns="" id="{00000000-0008-0000-0D00-0000CC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a:extLst>
            <a:ext uri="{FF2B5EF4-FFF2-40B4-BE49-F238E27FC236}">
              <a16:creationId xmlns:a16="http://schemas.microsoft.com/office/drawing/2014/main" xmlns="" id="{00000000-0008-0000-0D00-0000C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a:extLst>
            <a:ext uri="{FF2B5EF4-FFF2-40B4-BE49-F238E27FC236}">
              <a16:creationId xmlns:a16="http://schemas.microsoft.com/office/drawing/2014/main" xmlns="" id="{00000000-0008-0000-0D00-0000C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a:extLst>
            <a:ext uri="{FF2B5EF4-FFF2-40B4-BE49-F238E27FC236}">
              <a16:creationId xmlns:a16="http://schemas.microsoft.com/office/drawing/2014/main" xmlns="" id="{00000000-0008-0000-0D00-0000C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a:extLst>
            <a:ext uri="{FF2B5EF4-FFF2-40B4-BE49-F238E27FC236}">
              <a16:creationId xmlns:a16="http://schemas.microsoft.com/office/drawing/2014/main" xmlns="" id="{00000000-0008-0000-0D00-0000D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a:extLst>
            <a:ext uri="{FF2B5EF4-FFF2-40B4-BE49-F238E27FC236}">
              <a16:creationId xmlns:a16="http://schemas.microsoft.com/office/drawing/2014/main" xmlns="" id="{00000000-0008-0000-0D00-0000D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a:extLst>
            <a:ext uri="{FF2B5EF4-FFF2-40B4-BE49-F238E27FC236}">
              <a16:creationId xmlns:a16="http://schemas.microsoft.com/office/drawing/2014/main" xmlns="" id="{00000000-0008-0000-0D00-0000D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a:extLst>
            <a:ext uri="{FF2B5EF4-FFF2-40B4-BE49-F238E27FC236}">
              <a16:creationId xmlns:a16="http://schemas.microsoft.com/office/drawing/2014/main" xmlns="" id="{00000000-0008-0000-0D00-0000D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a:extLst>
            <a:ext uri="{FF2B5EF4-FFF2-40B4-BE49-F238E27FC236}">
              <a16:creationId xmlns:a16="http://schemas.microsoft.com/office/drawing/2014/main" xmlns="" id="{00000000-0008-0000-0D00-0000D4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9" name="正方形/長方形 468">
          <a:extLst>
            <a:ext uri="{FF2B5EF4-FFF2-40B4-BE49-F238E27FC236}">
              <a16:creationId xmlns:a16="http://schemas.microsoft.com/office/drawing/2014/main" xmlns="" id="{00000000-0008-0000-0D00-0000D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a:extLst>
            <a:ext uri="{FF2B5EF4-FFF2-40B4-BE49-F238E27FC236}">
              <a16:creationId xmlns:a16="http://schemas.microsoft.com/office/drawing/2014/main" xmlns="" id="{00000000-0008-0000-0D00-0000D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a:extLst>
            <a:ext uri="{FF2B5EF4-FFF2-40B4-BE49-F238E27FC236}">
              <a16:creationId xmlns:a16="http://schemas.microsoft.com/office/drawing/2014/main" xmlns="" id="{00000000-0008-0000-0D00-0000D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a:extLst>
            <a:ext uri="{FF2B5EF4-FFF2-40B4-BE49-F238E27FC236}">
              <a16:creationId xmlns:a16="http://schemas.microsoft.com/office/drawing/2014/main" xmlns="" id="{00000000-0008-0000-0D00-0000D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a:extLst>
            <a:ext uri="{FF2B5EF4-FFF2-40B4-BE49-F238E27FC236}">
              <a16:creationId xmlns:a16="http://schemas.microsoft.com/office/drawing/2014/main" xmlns="" id="{00000000-0008-0000-0D00-0000D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a:extLst>
            <a:ext uri="{FF2B5EF4-FFF2-40B4-BE49-F238E27FC236}">
              <a16:creationId xmlns:a16="http://schemas.microsoft.com/office/drawing/2014/main" xmlns="" id="{00000000-0008-0000-0D00-0000D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a:extLst>
            <a:ext uri="{FF2B5EF4-FFF2-40B4-BE49-F238E27FC236}">
              <a16:creationId xmlns:a16="http://schemas.microsoft.com/office/drawing/2014/main" xmlns="" id="{00000000-0008-0000-0D00-0000D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6" name="正方形/長方形 475">
          <a:extLst>
            <a:ext uri="{FF2B5EF4-FFF2-40B4-BE49-F238E27FC236}">
              <a16:creationId xmlns:a16="http://schemas.microsoft.com/office/drawing/2014/main" xmlns="" id="{00000000-0008-0000-0D00-0000DC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a:extLst>
            <a:ext uri="{FF2B5EF4-FFF2-40B4-BE49-F238E27FC236}">
              <a16:creationId xmlns:a16="http://schemas.microsoft.com/office/drawing/2014/main" xmlns="" id="{00000000-0008-0000-0D00-0000DD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a:extLst>
            <a:ext uri="{FF2B5EF4-FFF2-40B4-BE49-F238E27FC236}">
              <a16:creationId xmlns:a16="http://schemas.microsoft.com/office/drawing/2014/main" xmlns="" id="{00000000-0008-0000-0D00-0000DE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a:extLst>
            <a:ext uri="{FF2B5EF4-FFF2-40B4-BE49-F238E27FC236}">
              <a16:creationId xmlns:a16="http://schemas.microsoft.com/office/drawing/2014/main" xmlns="" id="{00000000-0008-0000-0D00-0000DF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における有形固定資産減価償却率については、類似団体内平均地を上回っている状況であるが、震災の影響を受けた道路の復旧・復興に伴い、新たな道路整備により今後は償却率が下がっていくものと思われる。なお、一人当たりの延長については、人口減少している状況下の中で類似団体内平均値を下回っているという要因は、地理的条件が道路延長に影響しているものと捉えている。橋りょう・トンネルにおける有形固定資産減価償却率は、類似団体内平均地を下回っている状況であるが、復旧・復興事業の進捗に伴い、今後さらに償却率が下がるものと思われる。学校施設の有形固定資産減価償却率は</a:t>
          </a:r>
          <a:r>
            <a:rPr kumimoji="1" lang="en-US" altLang="ja-JP" sz="1300">
              <a:latin typeface="ＭＳ Ｐゴシック"/>
            </a:rPr>
            <a:t>82.9</a:t>
          </a:r>
          <a:r>
            <a:rPr kumimoji="1" lang="ja-JP" altLang="en-US" sz="1300">
              <a:latin typeface="ＭＳ Ｐゴシック"/>
            </a:rPr>
            <a:t>％と高く、類似団体内平均を大きく上回っている状況であるが、平成</a:t>
          </a:r>
          <a:r>
            <a:rPr kumimoji="1" lang="en-US" altLang="ja-JP" sz="1300">
              <a:latin typeface="ＭＳ Ｐゴシック"/>
            </a:rPr>
            <a:t>32</a:t>
          </a:r>
          <a:r>
            <a:rPr kumimoji="1" lang="ja-JP" altLang="en-US" sz="1300">
              <a:latin typeface="ＭＳ Ｐゴシック"/>
            </a:rPr>
            <a:t>年度の完成を目指して小中一貫校の建設が始まっていくため、今後は減価償却率は大きく減少する見込みである。公営住宅における有形固定資産減価償却率は、</a:t>
          </a:r>
          <a:r>
            <a:rPr kumimoji="1" lang="en-US" altLang="ja-JP" sz="1300">
              <a:latin typeface="ＭＳ Ｐゴシック"/>
            </a:rPr>
            <a:t>5.6</a:t>
          </a:r>
          <a:r>
            <a:rPr kumimoji="1" lang="ja-JP" altLang="en-US" sz="1300">
              <a:latin typeface="ＭＳ Ｐゴシック"/>
            </a:rPr>
            <a:t>％と類似団体内平均値を大きく下回っている状況であるが、これは町内の公営住宅を平成</a:t>
          </a:r>
          <a:r>
            <a:rPr kumimoji="1" lang="en-US" altLang="ja-JP" sz="1300">
              <a:latin typeface="ＭＳ Ｐゴシック"/>
            </a:rPr>
            <a:t>22</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年度で全て建て替えを実施していること及び震災後の災害公営住宅の整備によるものである。平成</a:t>
          </a:r>
          <a:r>
            <a:rPr kumimoji="1" lang="en-US" altLang="ja-JP" sz="1300">
              <a:latin typeface="ＭＳ Ｐゴシック"/>
            </a:rPr>
            <a:t>29</a:t>
          </a:r>
          <a:r>
            <a:rPr kumimoji="1" lang="ja-JP" altLang="en-US" sz="1300">
              <a:latin typeface="ＭＳ Ｐゴシック"/>
            </a:rPr>
            <a:t>年度で災害公営住宅の整備が完了しているため、今後は減価償却率が上昇して行くものと思われる。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6,735
6,601
65.35
65,425,717
62,366,974
1,914,097
3,632,444
4,436,588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E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00000000-0008-0000-0E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00000000-0008-0000-0E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00000000-0008-0000-0E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00000000-0008-0000-0E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00000000-0008-0000-0E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00000000-0008-0000-0E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00000000-0008-0000-0E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00000000-0008-0000-0E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00000000-0008-0000-0E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00000000-0008-0000-0E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00000000-0008-0000-0E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00000000-0008-0000-0E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00000000-0008-0000-0E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00000000-0008-0000-0E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00000000-0008-0000-0E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00000000-0008-0000-0E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E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xmlns="" id="{00000000-0008-0000-0E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a:extLst>
            <a:ext uri="{FF2B5EF4-FFF2-40B4-BE49-F238E27FC236}">
              <a16:creationId xmlns:a16="http://schemas.microsoft.com/office/drawing/2014/main" xmlns="" id="{00000000-0008-0000-0E00-00003D000000}"/>
            </a:ext>
          </a:extLst>
        </xdr:cNvPr>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a:extLst>
            <a:ext uri="{FF2B5EF4-FFF2-40B4-BE49-F238E27FC236}">
              <a16:creationId xmlns:a16="http://schemas.microsoft.com/office/drawing/2014/main" xmlns="" id="{00000000-0008-0000-0E00-00003E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a:extLst>
            <a:ext uri="{FF2B5EF4-FFF2-40B4-BE49-F238E27FC236}">
              <a16:creationId xmlns:a16="http://schemas.microsoft.com/office/drawing/2014/main" xmlns="" id="{00000000-0008-0000-0E00-00003F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a:extLst>
            <a:ext uri="{FF2B5EF4-FFF2-40B4-BE49-F238E27FC236}">
              <a16:creationId xmlns:a16="http://schemas.microsoft.com/office/drawing/2014/main" xmlns="" id="{00000000-0008-0000-0E00-000040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a:extLst>
            <a:ext uri="{FF2B5EF4-FFF2-40B4-BE49-F238E27FC236}">
              <a16:creationId xmlns:a16="http://schemas.microsoft.com/office/drawing/2014/main" xmlns="" id="{00000000-0008-0000-0E00-000041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a:extLst>
            <a:ext uri="{FF2B5EF4-FFF2-40B4-BE49-F238E27FC236}">
              <a16:creationId xmlns:a16="http://schemas.microsoft.com/office/drawing/2014/main" xmlns="" id="{00000000-0008-0000-0E00-00004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a:extLst>
            <a:ext uri="{FF2B5EF4-FFF2-40B4-BE49-F238E27FC236}">
              <a16:creationId xmlns:a16="http://schemas.microsoft.com/office/drawing/2014/main" xmlns="" id="{00000000-0008-0000-0E00-000044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a:extLst>
            <a:ext uri="{FF2B5EF4-FFF2-40B4-BE49-F238E27FC236}">
              <a16:creationId xmlns:a16="http://schemas.microsoft.com/office/drawing/2014/main" xmlns="" id="{00000000-0008-0000-0E00-000046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a:extLst>
            <a:ext uri="{FF2B5EF4-FFF2-40B4-BE49-F238E27FC236}">
              <a16:creationId xmlns:a16="http://schemas.microsoft.com/office/drawing/2014/main" xmlns="" id="{00000000-0008-0000-0E00-000048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a:extLst>
            <a:ext uri="{FF2B5EF4-FFF2-40B4-BE49-F238E27FC236}">
              <a16:creationId xmlns:a16="http://schemas.microsoft.com/office/drawing/2014/main" xmlns="" id="{00000000-0008-0000-0E00-000049000000}"/>
            </a:ext>
          </a:extLst>
        </xdr:cNvPr>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a:extLst>
            <a:ext uri="{FF2B5EF4-FFF2-40B4-BE49-F238E27FC236}">
              <a16:creationId xmlns:a16="http://schemas.microsoft.com/office/drawing/2014/main" xmlns="" id="{00000000-0008-0000-0E00-00004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a:extLst>
            <a:ext uri="{FF2B5EF4-FFF2-40B4-BE49-F238E27FC236}">
              <a16:creationId xmlns:a16="http://schemas.microsoft.com/office/drawing/2014/main" xmlns="" id="{00000000-0008-0000-0E00-00004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a:extLst>
            <a:ext uri="{FF2B5EF4-FFF2-40B4-BE49-F238E27FC236}">
              <a16:creationId xmlns:a16="http://schemas.microsoft.com/office/drawing/2014/main" xmlns="" id="{00000000-0008-0000-0E00-00004D000000}"/>
            </a:ext>
          </a:extLst>
        </xdr:cNvPr>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a:extLst>
            <a:ext uri="{FF2B5EF4-FFF2-40B4-BE49-F238E27FC236}">
              <a16:creationId xmlns:a16="http://schemas.microsoft.com/office/drawing/2014/main" xmlns="" id="{00000000-0008-0000-0E00-00004E000000}"/>
            </a:ext>
          </a:extLst>
        </xdr:cNvPr>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a:extLst>
            <a:ext uri="{FF2B5EF4-FFF2-40B4-BE49-F238E27FC236}">
              <a16:creationId xmlns:a16="http://schemas.microsoft.com/office/drawing/2014/main" xmlns="" id="{00000000-0008-0000-0E00-00004F000000}"/>
            </a:ext>
          </a:extLst>
        </xdr:cNvPr>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a:extLst>
            <a:ext uri="{FF2B5EF4-FFF2-40B4-BE49-F238E27FC236}">
              <a16:creationId xmlns:a16="http://schemas.microsoft.com/office/drawing/2014/main" xmlns="" id="{00000000-0008-0000-0E00-000050000000}"/>
            </a:ext>
          </a:extLst>
        </xdr:cNvPr>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a:extLst>
            <a:ext uri="{FF2B5EF4-FFF2-40B4-BE49-F238E27FC236}">
              <a16:creationId xmlns:a16="http://schemas.microsoft.com/office/drawing/2014/main" xmlns="" id="{00000000-0008-0000-0E00-000051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a:extLst>
            <a:ext uri="{FF2B5EF4-FFF2-40B4-BE49-F238E27FC236}">
              <a16:creationId xmlns:a16="http://schemas.microsoft.com/office/drawing/2014/main" xmlns="" id="{00000000-0008-0000-0E00-000052000000}"/>
            </a:ext>
          </a:extLst>
        </xdr:cNvPr>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a:extLst>
            <a:ext uri="{FF2B5EF4-FFF2-40B4-BE49-F238E27FC236}">
              <a16:creationId xmlns:a16="http://schemas.microsoft.com/office/drawing/2014/main" xmlns="" id="{00000000-0008-0000-0E00-000053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a:extLst>
            <a:ext uri="{FF2B5EF4-FFF2-40B4-BE49-F238E27FC236}">
              <a16:creationId xmlns:a16="http://schemas.microsoft.com/office/drawing/2014/main" xmlns="" id="{00000000-0008-0000-0E00-000054000000}"/>
            </a:ext>
          </a:extLst>
        </xdr:cNvPr>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85" name="n_1aveValue【体育館・プール】&#10;有形固定資産減価償却率">
          <a:extLst>
            <a:ext uri="{FF2B5EF4-FFF2-40B4-BE49-F238E27FC236}">
              <a16:creationId xmlns:a16="http://schemas.microsoft.com/office/drawing/2014/main" xmlns="" id="{00000000-0008-0000-0E00-000055000000}"/>
            </a:ext>
          </a:extLst>
        </xdr:cNvPr>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E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E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E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E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109220</xdr:rowOff>
    </xdr:from>
    <xdr:to>
      <xdr:col>5</xdr:col>
      <xdr:colOff>409575</xdr:colOff>
      <xdr:row>60</xdr:row>
      <xdr:rowOff>39370</xdr:rowOff>
    </xdr:to>
    <xdr:sp macro="" textlink="">
      <xdr:nvSpPr>
        <xdr:cNvPr id="91" name="円/楕円 90">
          <a:extLst>
            <a:ext uri="{FF2B5EF4-FFF2-40B4-BE49-F238E27FC236}">
              <a16:creationId xmlns:a16="http://schemas.microsoft.com/office/drawing/2014/main" xmlns="" id="{00000000-0008-0000-0E00-00005B000000}"/>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55897</xdr:rowOff>
    </xdr:from>
    <xdr:ext cx="405111" cy="259045"/>
    <xdr:sp macro="" textlink="">
      <xdr:nvSpPr>
        <xdr:cNvPr id="92" name="n_1mainValue【体育館・プール】&#10;有形固定資産減価償却率">
          <a:extLst>
            <a:ext uri="{FF2B5EF4-FFF2-40B4-BE49-F238E27FC236}">
              <a16:creationId xmlns:a16="http://schemas.microsoft.com/office/drawing/2014/main" xmlns="" id="{00000000-0008-0000-0E00-00005C000000}"/>
            </a:ext>
          </a:extLst>
        </xdr:cNvPr>
        <xdr:cNvSpPr txBox="1"/>
      </xdr:nvSpPr>
      <xdr:spPr>
        <a:xfrm>
          <a:off x="3582043"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3" name="正方形/長方形 92">
          <a:extLst>
            <a:ext uri="{FF2B5EF4-FFF2-40B4-BE49-F238E27FC236}">
              <a16:creationId xmlns:a16="http://schemas.microsoft.com/office/drawing/2014/main" xmlns="" id="{00000000-0008-0000-0E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4" name="正方形/長方形 93">
          <a:extLst>
            <a:ext uri="{FF2B5EF4-FFF2-40B4-BE49-F238E27FC236}">
              <a16:creationId xmlns:a16="http://schemas.microsoft.com/office/drawing/2014/main" xmlns="" id="{00000000-0008-0000-0E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5" name="正方形/長方形 94">
          <a:extLst>
            <a:ext uri="{FF2B5EF4-FFF2-40B4-BE49-F238E27FC236}">
              <a16:creationId xmlns:a16="http://schemas.microsoft.com/office/drawing/2014/main" xmlns="" id="{00000000-0008-0000-0E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6" name="正方形/長方形 95">
          <a:extLst>
            <a:ext uri="{FF2B5EF4-FFF2-40B4-BE49-F238E27FC236}">
              <a16:creationId xmlns:a16="http://schemas.microsoft.com/office/drawing/2014/main" xmlns="" id="{00000000-0008-0000-0E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7" name="正方形/長方形 96">
          <a:extLst>
            <a:ext uri="{FF2B5EF4-FFF2-40B4-BE49-F238E27FC236}">
              <a16:creationId xmlns:a16="http://schemas.microsoft.com/office/drawing/2014/main" xmlns="" id="{00000000-0008-0000-0E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8" name="正方形/長方形 97">
          <a:extLst>
            <a:ext uri="{FF2B5EF4-FFF2-40B4-BE49-F238E27FC236}">
              <a16:creationId xmlns:a16="http://schemas.microsoft.com/office/drawing/2014/main" xmlns="" id="{00000000-0008-0000-0E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9" name="正方形/長方形 98">
          <a:extLst>
            <a:ext uri="{FF2B5EF4-FFF2-40B4-BE49-F238E27FC236}">
              <a16:creationId xmlns:a16="http://schemas.microsoft.com/office/drawing/2014/main" xmlns="" id="{00000000-0008-0000-0E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0" name="正方形/長方形 99">
          <a:extLst>
            <a:ext uri="{FF2B5EF4-FFF2-40B4-BE49-F238E27FC236}">
              <a16:creationId xmlns:a16="http://schemas.microsoft.com/office/drawing/2014/main" xmlns="" id="{00000000-0008-0000-0E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4" name="テキスト ボックス 103">
          <a:extLst>
            <a:ext uri="{FF2B5EF4-FFF2-40B4-BE49-F238E27FC236}">
              <a16:creationId xmlns:a16="http://schemas.microsoft.com/office/drawing/2014/main" xmlns="" id="{00000000-0008-0000-0E00-00006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6" name="テキスト ボックス 105">
          <a:extLst>
            <a:ext uri="{FF2B5EF4-FFF2-40B4-BE49-F238E27FC236}">
              <a16:creationId xmlns:a16="http://schemas.microsoft.com/office/drawing/2014/main" xmlns="" id="{00000000-0008-0000-0E00-00006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8" name="テキスト ボックス 107">
          <a:extLst>
            <a:ext uri="{FF2B5EF4-FFF2-40B4-BE49-F238E27FC236}">
              <a16:creationId xmlns:a16="http://schemas.microsoft.com/office/drawing/2014/main" xmlns="" id="{00000000-0008-0000-0E00-00006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0" name="テキスト ボックス 109">
          <a:extLst>
            <a:ext uri="{FF2B5EF4-FFF2-40B4-BE49-F238E27FC236}">
              <a16:creationId xmlns:a16="http://schemas.microsoft.com/office/drawing/2014/main" xmlns="" id="{00000000-0008-0000-0E00-00006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2" name="テキスト ボックス 111">
          <a:extLst>
            <a:ext uri="{FF2B5EF4-FFF2-40B4-BE49-F238E27FC236}">
              <a16:creationId xmlns:a16="http://schemas.microsoft.com/office/drawing/2014/main" xmlns="" id="{00000000-0008-0000-0E00-00007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3" name="直線コネクタ 112">
          <a:extLst>
            <a:ext uri="{FF2B5EF4-FFF2-40B4-BE49-F238E27FC236}">
              <a16:creationId xmlns:a16="http://schemas.microsoft.com/office/drawing/2014/main" xmlns="" id="{00000000-0008-0000-0E00-00007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4" name="テキスト ボックス 113">
          <a:extLst>
            <a:ext uri="{FF2B5EF4-FFF2-40B4-BE49-F238E27FC236}">
              <a16:creationId xmlns:a16="http://schemas.microsoft.com/office/drawing/2014/main" xmlns="" id="{00000000-0008-0000-0E00-00007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5" name="【体育館・プール】&#10;一人当たり面積グラフ枠">
          <a:extLst>
            <a:ext uri="{FF2B5EF4-FFF2-40B4-BE49-F238E27FC236}">
              <a16:creationId xmlns:a16="http://schemas.microsoft.com/office/drawing/2014/main" xmlns="" id="{00000000-0008-0000-0E00-00007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6" name="直線コネクタ 115">
          <a:extLst>
            <a:ext uri="{FF2B5EF4-FFF2-40B4-BE49-F238E27FC236}">
              <a16:creationId xmlns:a16="http://schemas.microsoft.com/office/drawing/2014/main" xmlns="" id="{00000000-0008-0000-0E00-000074000000}"/>
            </a:ext>
          </a:extLst>
        </xdr:cNvPr>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7" name="【体育館・プール】&#10;一人当たり面積最小値テキスト">
          <a:extLst>
            <a:ext uri="{FF2B5EF4-FFF2-40B4-BE49-F238E27FC236}">
              <a16:creationId xmlns:a16="http://schemas.microsoft.com/office/drawing/2014/main" xmlns="" id="{00000000-0008-0000-0E00-000075000000}"/>
            </a:ext>
          </a:extLst>
        </xdr:cNvPr>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8" name="直線コネクタ 117">
          <a:extLst>
            <a:ext uri="{FF2B5EF4-FFF2-40B4-BE49-F238E27FC236}">
              <a16:creationId xmlns:a16="http://schemas.microsoft.com/office/drawing/2014/main" xmlns="" id="{00000000-0008-0000-0E00-000076000000}"/>
            </a:ext>
          </a:extLst>
        </xdr:cNvPr>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19" name="【体育館・プール】&#10;一人当たり面積最大値テキスト">
          <a:extLst>
            <a:ext uri="{FF2B5EF4-FFF2-40B4-BE49-F238E27FC236}">
              <a16:creationId xmlns:a16="http://schemas.microsoft.com/office/drawing/2014/main" xmlns="" id="{00000000-0008-0000-0E00-000077000000}"/>
            </a:ext>
          </a:extLst>
        </xdr:cNvPr>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0" name="直線コネクタ 119">
          <a:extLst>
            <a:ext uri="{FF2B5EF4-FFF2-40B4-BE49-F238E27FC236}">
              <a16:creationId xmlns:a16="http://schemas.microsoft.com/office/drawing/2014/main" xmlns="" id="{00000000-0008-0000-0E00-000078000000}"/>
            </a:ext>
          </a:extLst>
        </xdr:cNvPr>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21" name="【体育館・プール】&#10;一人当たり面積平均値テキスト">
          <a:extLst>
            <a:ext uri="{FF2B5EF4-FFF2-40B4-BE49-F238E27FC236}">
              <a16:creationId xmlns:a16="http://schemas.microsoft.com/office/drawing/2014/main" xmlns="" id="{00000000-0008-0000-0E00-000079000000}"/>
            </a:ext>
          </a:extLst>
        </xdr:cNvPr>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2" name="フローチャート : 判断 121">
          <a:extLst>
            <a:ext uri="{FF2B5EF4-FFF2-40B4-BE49-F238E27FC236}">
              <a16:creationId xmlns:a16="http://schemas.microsoft.com/office/drawing/2014/main" xmlns="" id="{00000000-0008-0000-0E00-00007A000000}"/>
            </a:ext>
          </a:extLst>
        </xdr:cNvPr>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3" name="フローチャート : 判断 122">
          <a:extLst>
            <a:ext uri="{FF2B5EF4-FFF2-40B4-BE49-F238E27FC236}">
              <a16:creationId xmlns:a16="http://schemas.microsoft.com/office/drawing/2014/main" xmlns="" id="{00000000-0008-0000-0E00-00007B000000}"/>
            </a:ext>
          </a:extLst>
        </xdr:cNvPr>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9542</xdr:rowOff>
    </xdr:from>
    <xdr:ext cx="469744" cy="259045"/>
    <xdr:sp macro="" textlink="">
      <xdr:nvSpPr>
        <xdr:cNvPr id="124" name="n_1aveValue【体育館・プール】&#10;一人当たり面積">
          <a:extLst>
            <a:ext uri="{FF2B5EF4-FFF2-40B4-BE49-F238E27FC236}">
              <a16:creationId xmlns:a16="http://schemas.microsoft.com/office/drawing/2014/main" xmlns="" id="{00000000-0008-0000-0E00-00007C000000}"/>
            </a:ext>
          </a:extLst>
        </xdr:cNvPr>
        <xdr:cNvSpPr txBox="1"/>
      </xdr:nvSpPr>
      <xdr:spPr>
        <a:xfrm>
          <a:off x="9391727" y="101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00000000-0008-0000-0E00-00007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00000000-0008-0000-0E00-00007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00000000-0008-0000-0E00-00007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00000000-0008-0000-0E00-00008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00000000-0008-0000-0E00-00008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93980</xdr:rowOff>
    </xdr:from>
    <xdr:to>
      <xdr:col>14</xdr:col>
      <xdr:colOff>79375</xdr:colOff>
      <xdr:row>57</xdr:row>
      <xdr:rowOff>24130</xdr:rowOff>
    </xdr:to>
    <xdr:sp macro="" textlink="">
      <xdr:nvSpPr>
        <xdr:cNvPr id="130" name="円/楕円 129">
          <a:extLst>
            <a:ext uri="{FF2B5EF4-FFF2-40B4-BE49-F238E27FC236}">
              <a16:creationId xmlns:a16="http://schemas.microsoft.com/office/drawing/2014/main" xmlns="" id="{00000000-0008-0000-0E00-000082000000}"/>
            </a:ext>
          </a:extLst>
        </xdr:cNvPr>
        <xdr:cNvSpPr/>
      </xdr:nvSpPr>
      <xdr:spPr>
        <a:xfrm>
          <a:off x="9588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40657</xdr:rowOff>
    </xdr:from>
    <xdr:ext cx="469744" cy="259045"/>
    <xdr:sp macro="" textlink="">
      <xdr:nvSpPr>
        <xdr:cNvPr id="131" name="n_1mainValue【体育館・プール】&#10;一人当たり面積">
          <a:extLst>
            <a:ext uri="{FF2B5EF4-FFF2-40B4-BE49-F238E27FC236}">
              <a16:creationId xmlns:a16="http://schemas.microsoft.com/office/drawing/2014/main" xmlns="" id="{00000000-0008-0000-0E00-000083000000}"/>
            </a:ext>
          </a:extLst>
        </xdr:cNvPr>
        <xdr:cNvSpPr txBox="1"/>
      </xdr:nvSpPr>
      <xdr:spPr>
        <a:xfrm>
          <a:off x="93917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a:extLst>
            <a:ext uri="{FF2B5EF4-FFF2-40B4-BE49-F238E27FC236}">
              <a16:creationId xmlns:a16="http://schemas.microsoft.com/office/drawing/2014/main" xmlns="" id="{00000000-0008-0000-0E00-00008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4" name="正方形/長方形 143">
          <a:extLst>
            <a:ext uri="{FF2B5EF4-FFF2-40B4-BE49-F238E27FC236}">
              <a16:creationId xmlns:a16="http://schemas.microsoft.com/office/drawing/2014/main" xmlns="" id="{00000000-0008-0000-0E00-00009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5" name="正方形/長方形 144">
          <a:extLst>
            <a:ext uri="{FF2B5EF4-FFF2-40B4-BE49-F238E27FC236}">
              <a16:creationId xmlns:a16="http://schemas.microsoft.com/office/drawing/2014/main" xmlns="" id="{00000000-0008-0000-0E00-00009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6" name="正方形/長方形 145">
          <a:extLst>
            <a:ext uri="{FF2B5EF4-FFF2-40B4-BE49-F238E27FC236}">
              <a16:creationId xmlns:a16="http://schemas.microsoft.com/office/drawing/2014/main" xmlns="" id="{00000000-0008-0000-0E00-00009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7" name="正方形/長方形 146">
          <a:extLst>
            <a:ext uri="{FF2B5EF4-FFF2-40B4-BE49-F238E27FC236}">
              <a16:creationId xmlns:a16="http://schemas.microsoft.com/office/drawing/2014/main" xmlns="" id="{00000000-0008-0000-0E00-00009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8" name="正方形/長方形 147">
          <a:extLst>
            <a:ext uri="{FF2B5EF4-FFF2-40B4-BE49-F238E27FC236}">
              <a16:creationId xmlns:a16="http://schemas.microsoft.com/office/drawing/2014/main" xmlns="" id="{00000000-0008-0000-0E00-00009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9" name="正方形/長方形 148">
          <a:extLst>
            <a:ext uri="{FF2B5EF4-FFF2-40B4-BE49-F238E27FC236}">
              <a16:creationId xmlns:a16="http://schemas.microsoft.com/office/drawing/2014/main" xmlns="" id="{00000000-0008-0000-0E00-00009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0" name="正方形/長方形 149">
          <a:extLst>
            <a:ext uri="{FF2B5EF4-FFF2-40B4-BE49-F238E27FC236}">
              <a16:creationId xmlns:a16="http://schemas.microsoft.com/office/drawing/2014/main" xmlns="" id="{00000000-0008-0000-0E00-00009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1" name="正方形/長方形 150">
          <a:extLst>
            <a:ext uri="{FF2B5EF4-FFF2-40B4-BE49-F238E27FC236}">
              <a16:creationId xmlns:a16="http://schemas.microsoft.com/office/drawing/2014/main" xmlns="" id="{00000000-0008-0000-0E00-00009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2" name="正方形/長方形 151">
          <a:extLst>
            <a:ext uri="{FF2B5EF4-FFF2-40B4-BE49-F238E27FC236}">
              <a16:creationId xmlns:a16="http://schemas.microsoft.com/office/drawing/2014/main" xmlns="" id="{00000000-0008-0000-0E00-00009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3" name="正方形/長方形 152">
          <a:extLst>
            <a:ext uri="{FF2B5EF4-FFF2-40B4-BE49-F238E27FC236}">
              <a16:creationId xmlns:a16="http://schemas.microsoft.com/office/drawing/2014/main" xmlns="" id="{00000000-0008-0000-0E00-00009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4" name="正方形/長方形 153">
          <a:extLst>
            <a:ext uri="{FF2B5EF4-FFF2-40B4-BE49-F238E27FC236}">
              <a16:creationId xmlns:a16="http://schemas.microsoft.com/office/drawing/2014/main" xmlns="" id="{00000000-0008-0000-0E00-00009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5" name="正方形/長方形 154">
          <a:extLst>
            <a:ext uri="{FF2B5EF4-FFF2-40B4-BE49-F238E27FC236}">
              <a16:creationId xmlns:a16="http://schemas.microsoft.com/office/drawing/2014/main" xmlns="" id="{00000000-0008-0000-0E00-00009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6" name="正方形/長方形 155">
          <a:extLst>
            <a:ext uri="{FF2B5EF4-FFF2-40B4-BE49-F238E27FC236}">
              <a16:creationId xmlns:a16="http://schemas.microsoft.com/office/drawing/2014/main" xmlns="" id="{00000000-0008-0000-0E00-00009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7" name="正方形/長方形 156">
          <a:extLst>
            <a:ext uri="{FF2B5EF4-FFF2-40B4-BE49-F238E27FC236}">
              <a16:creationId xmlns:a16="http://schemas.microsoft.com/office/drawing/2014/main" xmlns="" id="{00000000-0008-0000-0E00-00009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8" name="正方形/長方形 157">
          <a:extLst>
            <a:ext uri="{FF2B5EF4-FFF2-40B4-BE49-F238E27FC236}">
              <a16:creationId xmlns:a16="http://schemas.microsoft.com/office/drawing/2014/main" xmlns="" id="{00000000-0008-0000-0E00-00009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9" name="正方形/長方形 158">
          <a:extLst>
            <a:ext uri="{FF2B5EF4-FFF2-40B4-BE49-F238E27FC236}">
              <a16:creationId xmlns:a16="http://schemas.microsoft.com/office/drawing/2014/main" xmlns="" id="{00000000-0008-0000-0E00-00009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0" name="正方形/長方形 159">
          <a:extLst>
            <a:ext uri="{FF2B5EF4-FFF2-40B4-BE49-F238E27FC236}">
              <a16:creationId xmlns:a16="http://schemas.microsoft.com/office/drawing/2014/main" xmlns="" id="{00000000-0008-0000-0E00-0000A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1" name="正方形/長方形 160">
          <a:extLst>
            <a:ext uri="{FF2B5EF4-FFF2-40B4-BE49-F238E27FC236}">
              <a16:creationId xmlns:a16="http://schemas.microsoft.com/office/drawing/2014/main" xmlns="" id="{00000000-0008-0000-0E00-0000A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2" name="正方形/長方形 161">
          <a:extLst>
            <a:ext uri="{FF2B5EF4-FFF2-40B4-BE49-F238E27FC236}">
              <a16:creationId xmlns:a16="http://schemas.microsoft.com/office/drawing/2014/main" xmlns="" id="{00000000-0008-0000-0E00-0000A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3" name="正方形/長方形 162">
          <a:extLst>
            <a:ext uri="{FF2B5EF4-FFF2-40B4-BE49-F238E27FC236}">
              <a16:creationId xmlns:a16="http://schemas.microsoft.com/office/drawing/2014/main" xmlns="" id="{00000000-0008-0000-0E00-0000A3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4" name="正方形/長方形 163">
          <a:extLst>
            <a:ext uri="{FF2B5EF4-FFF2-40B4-BE49-F238E27FC236}">
              <a16:creationId xmlns:a16="http://schemas.microsoft.com/office/drawing/2014/main" xmlns="" id="{00000000-0008-0000-0E00-0000A4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5" name="正方形/長方形 164">
          <a:extLst>
            <a:ext uri="{FF2B5EF4-FFF2-40B4-BE49-F238E27FC236}">
              <a16:creationId xmlns:a16="http://schemas.microsoft.com/office/drawing/2014/main" xmlns="" id="{00000000-0008-0000-0E00-0000A5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6" name="正方形/長方形 165">
          <a:extLst>
            <a:ext uri="{FF2B5EF4-FFF2-40B4-BE49-F238E27FC236}">
              <a16:creationId xmlns:a16="http://schemas.microsoft.com/office/drawing/2014/main" xmlns="" id="{00000000-0008-0000-0E00-0000A6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7" name="正方形/長方形 166">
          <a:extLst>
            <a:ext uri="{FF2B5EF4-FFF2-40B4-BE49-F238E27FC236}">
              <a16:creationId xmlns:a16="http://schemas.microsoft.com/office/drawing/2014/main" xmlns="" id="{00000000-0008-0000-0E00-0000A7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8" name="正方形/長方形 167">
          <a:extLst>
            <a:ext uri="{FF2B5EF4-FFF2-40B4-BE49-F238E27FC236}">
              <a16:creationId xmlns:a16="http://schemas.microsoft.com/office/drawing/2014/main" xmlns="" id="{00000000-0008-0000-0E00-0000A8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9" name="正方形/長方形 168">
          <a:extLst>
            <a:ext uri="{FF2B5EF4-FFF2-40B4-BE49-F238E27FC236}">
              <a16:creationId xmlns:a16="http://schemas.microsoft.com/office/drawing/2014/main" xmlns="" id="{00000000-0008-0000-0E00-0000A9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0" name="正方形/長方形 169">
          <a:extLst>
            <a:ext uri="{FF2B5EF4-FFF2-40B4-BE49-F238E27FC236}">
              <a16:creationId xmlns:a16="http://schemas.microsoft.com/office/drawing/2014/main" xmlns="" id="{00000000-0008-0000-0E00-0000AA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1" name="正方形/長方形 170">
          <a:extLst>
            <a:ext uri="{FF2B5EF4-FFF2-40B4-BE49-F238E27FC236}">
              <a16:creationId xmlns:a16="http://schemas.microsoft.com/office/drawing/2014/main" xmlns="" id="{00000000-0008-0000-0E00-0000AB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8" name="テキスト ボックス 177">
          <a:extLst>
            <a:ext uri="{FF2B5EF4-FFF2-40B4-BE49-F238E27FC236}">
              <a16:creationId xmlns:a16="http://schemas.microsoft.com/office/drawing/2014/main" xmlns="" id="{00000000-0008-0000-0E00-0000B2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9" name="直線コネクタ 178">
          <a:extLst>
            <a:ext uri="{FF2B5EF4-FFF2-40B4-BE49-F238E27FC236}">
              <a16:creationId xmlns:a16="http://schemas.microsoft.com/office/drawing/2014/main" xmlns="" id="{00000000-0008-0000-0E00-0000B3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80" name="テキスト ボックス 179">
          <a:extLst>
            <a:ext uri="{FF2B5EF4-FFF2-40B4-BE49-F238E27FC236}">
              <a16:creationId xmlns:a16="http://schemas.microsoft.com/office/drawing/2014/main" xmlns="" id="{00000000-0008-0000-0E00-0000B4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81" name="直線コネクタ 180">
          <a:extLst>
            <a:ext uri="{FF2B5EF4-FFF2-40B4-BE49-F238E27FC236}">
              <a16:creationId xmlns:a16="http://schemas.microsoft.com/office/drawing/2014/main" xmlns="" id="{00000000-0008-0000-0E00-0000B5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82" name="テキスト ボックス 181">
          <a:extLst>
            <a:ext uri="{FF2B5EF4-FFF2-40B4-BE49-F238E27FC236}">
              <a16:creationId xmlns:a16="http://schemas.microsoft.com/office/drawing/2014/main" xmlns="" id="{00000000-0008-0000-0E00-0000B6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83" name="直線コネクタ 182">
          <a:extLst>
            <a:ext uri="{FF2B5EF4-FFF2-40B4-BE49-F238E27FC236}">
              <a16:creationId xmlns:a16="http://schemas.microsoft.com/office/drawing/2014/main" xmlns="" id="{00000000-0008-0000-0E00-0000B7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84" name="テキスト ボックス 183">
          <a:extLst>
            <a:ext uri="{FF2B5EF4-FFF2-40B4-BE49-F238E27FC236}">
              <a16:creationId xmlns:a16="http://schemas.microsoft.com/office/drawing/2014/main" xmlns="" id="{00000000-0008-0000-0E00-0000B8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5" name="直線コネクタ 184">
          <a:extLst>
            <a:ext uri="{FF2B5EF4-FFF2-40B4-BE49-F238E27FC236}">
              <a16:creationId xmlns:a16="http://schemas.microsoft.com/office/drawing/2014/main" xmlns="" id="{00000000-0008-0000-0E00-0000B9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86" name="テキスト ボックス 185">
          <a:extLst>
            <a:ext uri="{FF2B5EF4-FFF2-40B4-BE49-F238E27FC236}">
              <a16:creationId xmlns:a16="http://schemas.microsoft.com/office/drawing/2014/main" xmlns="" id="{00000000-0008-0000-0E00-0000BA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7" name="直線コネクタ 186">
          <a:extLst>
            <a:ext uri="{FF2B5EF4-FFF2-40B4-BE49-F238E27FC236}">
              <a16:creationId xmlns:a16="http://schemas.microsoft.com/office/drawing/2014/main" xmlns="" id="{00000000-0008-0000-0E00-0000BB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88" name="テキスト ボックス 187">
          <a:extLst>
            <a:ext uri="{FF2B5EF4-FFF2-40B4-BE49-F238E27FC236}">
              <a16:creationId xmlns:a16="http://schemas.microsoft.com/office/drawing/2014/main" xmlns="" id="{00000000-0008-0000-0E00-0000BC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9" name="【一般廃棄物処理施設】&#10;有形固定資産減価償却率グラフ枠">
          <a:extLst>
            <a:ext uri="{FF2B5EF4-FFF2-40B4-BE49-F238E27FC236}">
              <a16:creationId xmlns:a16="http://schemas.microsoft.com/office/drawing/2014/main" xmlns="" id="{00000000-0008-0000-0E00-0000BD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190" name="直線コネクタ 189">
          <a:extLst>
            <a:ext uri="{FF2B5EF4-FFF2-40B4-BE49-F238E27FC236}">
              <a16:creationId xmlns:a16="http://schemas.microsoft.com/office/drawing/2014/main" xmlns="" id="{00000000-0008-0000-0E00-0000BE000000}"/>
            </a:ext>
          </a:extLst>
        </xdr:cNvPr>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191" name="【一般廃棄物処理施設】&#10;有形固定資産減価償却率最小値テキスト">
          <a:extLst>
            <a:ext uri="{FF2B5EF4-FFF2-40B4-BE49-F238E27FC236}">
              <a16:creationId xmlns:a16="http://schemas.microsoft.com/office/drawing/2014/main" xmlns="" id="{00000000-0008-0000-0E00-0000BF000000}"/>
            </a:ext>
          </a:extLst>
        </xdr:cNvPr>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192" name="直線コネクタ 191">
          <a:extLst>
            <a:ext uri="{FF2B5EF4-FFF2-40B4-BE49-F238E27FC236}">
              <a16:creationId xmlns:a16="http://schemas.microsoft.com/office/drawing/2014/main" xmlns="" id="{00000000-0008-0000-0E00-0000C000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193" name="【一般廃棄物処理施設】&#10;有形固定資産減価償却率最大値テキスト">
          <a:extLst>
            <a:ext uri="{FF2B5EF4-FFF2-40B4-BE49-F238E27FC236}">
              <a16:creationId xmlns:a16="http://schemas.microsoft.com/office/drawing/2014/main" xmlns="" id="{00000000-0008-0000-0E00-0000C1000000}"/>
            </a:ext>
          </a:extLst>
        </xdr:cNvPr>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194" name="直線コネクタ 193">
          <a:extLst>
            <a:ext uri="{FF2B5EF4-FFF2-40B4-BE49-F238E27FC236}">
              <a16:creationId xmlns:a16="http://schemas.microsoft.com/office/drawing/2014/main" xmlns="" id="{00000000-0008-0000-0E00-0000C2000000}"/>
            </a:ext>
          </a:extLst>
        </xdr:cNvPr>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33218</xdr:rowOff>
    </xdr:from>
    <xdr:ext cx="405111" cy="259045"/>
    <xdr:sp macro="" textlink="">
      <xdr:nvSpPr>
        <xdr:cNvPr id="195" name="【一般廃棄物処理施設】&#10;有形固定資産減価償却率平均値テキスト">
          <a:extLst>
            <a:ext uri="{FF2B5EF4-FFF2-40B4-BE49-F238E27FC236}">
              <a16:creationId xmlns:a16="http://schemas.microsoft.com/office/drawing/2014/main" xmlns="" id="{00000000-0008-0000-0E00-0000C3000000}"/>
            </a:ext>
          </a:extLst>
        </xdr:cNvPr>
        <xdr:cNvSpPr txBox="1"/>
      </xdr:nvSpPr>
      <xdr:spPr>
        <a:xfrm>
          <a:off x="164084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196" name="フローチャート : 判断 195">
          <a:extLst>
            <a:ext uri="{FF2B5EF4-FFF2-40B4-BE49-F238E27FC236}">
              <a16:creationId xmlns:a16="http://schemas.microsoft.com/office/drawing/2014/main" xmlns="" id="{00000000-0008-0000-0E00-0000C400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197" name="フローチャート : 判断 196">
          <a:extLst>
            <a:ext uri="{FF2B5EF4-FFF2-40B4-BE49-F238E27FC236}">
              <a16:creationId xmlns:a16="http://schemas.microsoft.com/office/drawing/2014/main" xmlns="" id="{00000000-0008-0000-0E00-0000C5000000}"/>
            </a:ext>
          </a:extLst>
        </xdr:cNvPr>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101799</xdr:rowOff>
    </xdr:from>
    <xdr:ext cx="405111" cy="259045"/>
    <xdr:sp macro="" textlink="">
      <xdr:nvSpPr>
        <xdr:cNvPr id="198" name="n_1aveValue【一般廃棄物処理施設】&#10;有形固定資産減価償却率">
          <a:extLst>
            <a:ext uri="{FF2B5EF4-FFF2-40B4-BE49-F238E27FC236}">
              <a16:creationId xmlns:a16="http://schemas.microsoft.com/office/drawing/2014/main" xmlns="" id="{00000000-0008-0000-0E00-0000C6000000}"/>
            </a:ext>
          </a:extLst>
        </xdr:cNvPr>
        <xdr:cNvSpPr txBox="1"/>
      </xdr:nvSpPr>
      <xdr:spPr>
        <a:xfrm>
          <a:off x="15266043"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9" name="テキスト ボックス 198">
          <a:extLst>
            <a:ext uri="{FF2B5EF4-FFF2-40B4-BE49-F238E27FC236}">
              <a16:creationId xmlns:a16="http://schemas.microsoft.com/office/drawing/2014/main" xmlns="" id="{00000000-0008-0000-0E00-0000C7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01" name="テキスト ボックス 200">
          <a:extLst>
            <a:ext uri="{FF2B5EF4-FFF2-40B4-BE49-F238E27FC236}">
              <a16:creationId xmlns:a16="http://schemas.microsoft.com/office/drawing/2014/main" xmlns="" id="{00000000-0008-0000-0E00-0000C9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03" name="テキスト ボックス 202">
          <a:extLst>
            <a:ext uri="{FF2B5EF4-FFF2-40B4-BE49-F238E27FC236}">
              <a16:creationId xmlns:a16="http://schemas.microsoft.com/office/drawing/2014/main" xmlns="" id="{00000000-0008-0000-0E00-0000CB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69487</xdr:rowOff>
    </xdr:from>
    <xdr:to>
      <xdr:col>22</xdr:col>
      <xdr:colOff>415925</xdr:colOff>
      <xdr:row>37</xdr:row>
      <xdr:rowOff>171087</xdr:rowOff>
    </xdr:to>
    <xdr:sp macro="" textlink="">
      <xdr:nvSpPr>
        <xdr:cNvPr id="204" name="円/楕円 203">
          <a:extLst>
            <a:ext uri="{FF2B5EF4-FFF2-40B4-BE49-F238E27FC236}">
              <a16:creationId xmlns:a16="http://schemas.microsoft.com/office/drawing/2014/main" xmlns="" id="{00000000-0008-0000-0E00-0000CC000000}"/>
            </a:ext>
          </a:extLst>
        </xdr:cNvPr>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16164</xdr:rowOff>
    </xdr:from>
    <xdr:ext cx="405111" cy="259045"/>
    <xdr:sp macro="" textlink="">
      <xdr:nvSpPr>
        <xdr:cNvPr id="205" name="n_1mainValue【一般廃棄物処理施設】&#10;有形固定資産減価償却率">
          <a:extLst>
            <a:ext uri="{FF2B5EF4-FFF2-40B4-BE49-F238E27FC236}">
              <a16:creationId xmlns:a16="http://schemas.microsoft.com/office/drawing/2014/main" xmlns="" id="{00000000-0008-0000-0E00-0000CD000000}"/>
            </a:ext>
          </a:extLst>
        </xdr:cNvPr>
        <xdr:cNvSpPr txBox="1"/>
      </xdr:nvSpPr>
      <xdr:spPr>
        <a:xfrm>
          <a:off x="15266043"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6" name="正方形/長方形 205">
          <a:extLst>
            <a:ext uri="{FF2B5EF4-FFF2-40B4-BE49-F238E27FC236}">
              <a16:creationId xmlns:a16="http://schemas.microsoft.com/office/drawing/2014/main" xmlns="" id="{00000000-0008-0000-0E00-0000C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7" name="正方形/長方形 206">
          <a:extLst>
            <a:ext uri="{FF2B5EF4-FFF2-40B4-BE49-F238E27FC236}">
              <a16:creationId xmlns:a16="http://schemas.microsoft.com/office/drawing/2014/main" xmlns="" id="{00000000-0008-0000-0E00-0000C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8" name="正方形/長方形 207">
          <a:extLst>
            <a:ext uri="{FF2B5EF4-FFF2-40B4-BE49-F238E27FC236}">
              <a16:creationId xmlns:a16="http://schemas.microsoft.com/office/drawing/2014/main" xmlns="" id="{00000000-0008-0000-0E00-0000D0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9" name="正方形/長方形 208">
          <a:extLst>
            <a:ext uri="{FF2B5EF4-FFF2-40B4-BE49-F238E27FC236}">
              <a16:creationId xmlns:a16="http://schemas.microsoft.com/office/drawing/2014/main" xmlns="" id="{00000000-0008-0000-0E00-0000D1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10" name="正方形/長方形 209">
          <a:extLst>
            <a:ext uri="{FF2B5EF4-FFF2-40B4-BE49-F238E27FC236}">
              <a16:creationId xmlns:a16="http://schemas.microsoft.com/office/drawing/2014/main" xmlns="" id="{00000000-0008-0000-0E00-0000D2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11" name="正方形/長方形 210">
          <a:extLst>
            <a:ext uri="{FF2B5EF4-FFF2-40B4-BE49-F238E27FC236}">
              <a16:creationId xmlns:a16="http://schemas.microsoft.com/office/drawing/2014/main" xmlns="" id="{00000000-0008-0000-0E00-0000D3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12" name="正方形/長方形 211">
          <a:extLst>
            <a:ext uri="{FF2B5EF4-FFF2-40B4-BE49-F238E27FC236}">
              <a16:creationId xmlns:a16="http://schemas.microsoft.com/office/drawing/2014/main" xmlns="" id="{00000000-0008-0000-0E00-0000D4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13" name="正方形/長方形 212">
          <a:extLst>
            <a:ext uri="{FF2B5EF4-FFF2-40B4-BE49-F238E27FC236}">
              <a16:creationId xmlns:a16="http://schemas.microsoft.com/office/drawing/2014/main" xmlns="" id="{00000000-0008-0000-0E00-0000D5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4" name="テキスト ボックス 213">
          <a:extLst>
            <a:ext uri="{FF2B5EF4-FFF2-40B4-BE49-F238E27FC236}">
              <a16:creationId xmlns:a16="http://schemas.microsoft.com/office/drawing/2014/main" xmlns="" id="{00000000-0008-0000-0E00-0000D6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5" name="直線コネクタ 214">
          <a:extLst>
            <a:ext uri="{FF2B5EF4-FFF2-40B4-BE49-F238E27FC236}">
              <a16:creationId xmlns:a16="http://schemas.microsoft.com/office/drawing/2014/main" xmlns="" id="{00000000-0008-0000-0E00-0000D7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6" name="直線コネクタ 215">
          <a:extLst>
            <a:ext uri="{FF2B5EF4-FFF2-40B4-BE49-F238E27FC236}">
              <a16:creationId xmlns:a16="http://schemas.microsoft.com/office/drawing/2014/main" xmlns="" id="{00000000-0008-0000-0E00-0000D8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8" name="直線コネクタ 217">
          <a:extLst>
            <a:ext uri="{FF2B5EF4-FFF2-40B4-BE49-F238E27FC236}">
              <a16:creationId xmlns:a16="http://schemas.microsoft.com/office/drawing/2014/main" xmlns="" id="{00000000-0008-0000-0E00-0000DA00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9" name="テキスト ボックス 218">
          <a:extLst>
            <a:ext uri="{FF2B5EF4-FFF2-40B4-BE49-F238E27FC236}">
              <a16:creationId xmlns:a16="http://schemas.microsoft.com/office/drawing/2014/main" xmlns="" id="{00000000-0008-0000-0E00-0000DB00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20" name="直線コネクタ 219">
          <a:extLst>
            <a:ext uri="{FF2B5EF4-FFF2-40B4-BE49-F238E27FC236}">
              <a16:creationId xmlns:a16="http://schemas.microsoft.com/office/drawing/2014/main" xmlns="" id="{00000000-0008-0000-0E00-0000DC00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21" name="テキスト ボックス 220">
          <a:extLst>
            <a:ext uri="{FF2B5EF4-FFF2-40B4-BE49-F238E27FC236}">
              <a16:creationId xmlns:a16="http://schemas.microsoft.com/office/drawing/2014/main" xmlns="" id="{00000000-0008-0000-0E00-0000DD00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22" name="直線コネクタ 221">
          <a:extLst>
            <a:ext uri="{FF2B5EF4-FFF2-40B4-BE49-F238E27FC236}">
              <a16:creationId xmlns:a16="http://schemas.microsoft.com/office/drawing/2014/main" xmlns="" id="{00000000-0008-0000-0E00-0000DE00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4" name="直線コネクタ 223">
          <a:extLst>
            <a:ext uri="{FF2B5EF4-FFF2-40B4-BE49-F238E27FC236}">
              <a16:creationId xmlns:a16="http://schemas.microsoft.com/office/drawing/2014/main" xmlns="" id="{00000000-0008-0000-0E00-0000E0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6" name="【一般廃棄物処理施設】&#10;一人当たり有形固定資産（償却資産）額グラフ枠">
          <a:extLst>
            <a:ext uri="{FF2B5EF4-FFF2-40B4-BE49-F238E27FC236}">
              <a16:creationId xmlns:a16="http://schemas.microsoft.com/office/drawing/2014/main" xmlns="" id="{00000000-0008-0000-0E00-0000E2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227" name="直線コネクタ 226">
          <a:extLst>
            <a:ext uri="{FF2B5EF4-FFF2-40B4-BE49-F238E27FC236}">
              <a16:creationId xmlns:a16="http://schemas.microsoft.com/office/drawing/2014/main" xmlns="" id="{00000000-0008-0000-0E00-0000E3000000}"/>
            </a:ext>
          </a:extLst>
        </xdr:cNvPr>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228" name="【一般廃棄物処理施設】&#10;一人当たり有形固定資産（償却資産）額最小値テキスト">
          <a:extLst>
            <a:ext uri="{FF2B5EF4-FFF2-40B4-BE49-F238E27FC236}">
              <a16:creationId xmlns:a16="http://schemas.microsoft.com/office/drawing/2014/main" xmlns="" id="{00000000-0008-0000-0E00-0000E4000000}"/>
            </a:ext>
          </a:extLst>
        </xdr:cNvPr>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229" name="直線コネクタ 228">
          <a:extLst>
            <a:ext uri="{FF2B5EF4-FFF2-40B4-BE49-F238E27FC236}">
              <a16:creationId xmlns:a16="http://schemas.microsoft.com/office/drawing/2014/main" xmlns="" id="{00000000-0008-0000-0E00-0000E5000000}"/>
            </a:ext>
          </a:extLst>
        </xdr:cNvPr>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230" name="【一般廃棄物処理施設】&#10;一人当たり有形固定資産（償却資産）額最大値テキスト">
          <a:extLst>
            <a:ext uri="{FF2B5EF4-FFF2-40B4-BE49-F238E27FC236}">
              <a16:creationId xmlns:a16="http://schemas.microsoft.com/office/drawing/2014/main" xmlns="" id="{00000000-0008-0000-0E00-0000E6000000}"/>
            </a:ext>
          </a:extLst>
        </xdr:cNvPr>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231" name="直線コネクタ 230">
          <a:extLst>
            <a:ext uri="{FF2B5EF4-FFF2-40B4-BE49-F238E27FC236}">
              <a16:creationId xmlns:a16="http://schemas.microsoft.com/office/drawing/2014/main" xmlns="" id="{00000000-0008-0000-0E00-0000E7000000}"/>
            </a:ext>
          </a:extLst>
        </xdr:cNvPr>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150168</xdr:rowOff>
    </xdr:from>
    <xdr:ext cx="599010" cy="259045"/>
    <xdr:sp macro="" textlink="">
      <xdr:nvSpPr>
        <xdr:cNvPr id="232" name="【一般廃棄物処理施設】&#10;一人当たり有形固定資産（償却資産）額平均値テキスト">
          <a:extLst>
            <a:ext uri="{FF2B5EF4-FFF2-40B4-BE49-F238E27FC236}">
              <a16:creationId xmlns:a16="http://schemas.microsoft.com/office/drawing/2014/main" xmlns="" id="{00000000-0008-0000-0E00-0000E8000000}"/>
            </a:ext>
          </a:extLst>
        </xdr:cNvPr>
        <xdr:cNvSpPr txBox="1"/>
      </xdr:nvSpPr>
      <xdr:spPr>
        <a:xfrm>
          <a:off x="22250400" y="6493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233" name="フローチャート : 判断 232">
          <a:extLst>
            <a:ext uri="{FF2B5EF4-FFF2-40B4-BE49-F238E27FC236}">
              <a16:creationId xmlns:a16="http://schemas.microsoft.com/office/drawing/2014/main" xmlns="" id="{00000000-0008-0000-0E00-0000E9000000}"/>
            </a:ext>
          </a:extLst>
        </xdr:cNvPr>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234" name="フローチャート : 判断 233">
          <a:extLst>
            <a:ext uri="{FF2B5EF4-FFF2-40B4-BE49-F238E27FC236}">
              <a16:creationId xmlns:a16="http://schemas.microsoft.com/office/drawing/2014/main" xmlns="" id="{00000000-0008-0000-0E00-0000EA000000}"/>
            </a:ext>
          </a:extLst>
        </xdr:cNvPr>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74327</xdr:rowOff>
    </xdr:from>
    <xdr:ext cx="534377" cy="259045"/>
    <xdr:sp macro="" textlink="">
      <xdr:nvSpPr>
        <xdr:cNvPr id="235" name="n_1aveValue【一般廃棄物処理施設】&#10;一人当たり有形固定資産（償却資産）額">
          <a:extLst>
            <a:ext uri="{FF2B5EF4-FFF2-40B4-BE49-F238E27FC236}">
              <a16:creationId xmlns:a16="http://schemas.microsoft.com/office/drawing/2014/main" xmlns="" id="{00000000-0008-0000-0E00-0000EB000000}"/>
            </a:ext>
          </a:extLst>
        </xdr:cNvPr>
        <xdr:cNvSpPr txBox="1"/>
      </xdr:nvSpPr>
      <xdr:spPr>
        <a:xfrm>
          <a:off x="21043411" y="67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6" name="テキスト ボックス 235">
          <a:extLst>
            <a:ext uri="{FF2B5EF4-FFF2-40B4-BE49-F238E27FC236}">
              <a16:creationId xmlns:a16="http://schemas.microsoft.com/office/drawing/2014/main" xmlns="" id="{00000000-0008-0000-0E00-0000EC00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7" name="テキスト ボックス 236">
          <a:extLst>
            <a:ext uri="{FF2B5EF4-FFF2-40B4-BE49-F238E27FC236}">
              <a16:creationId xmlns:a16="http://schemas.microsoft.com/office/drawing/2014/main" xmlns="" id="{00000000-0008-0000-0E00-0000ED00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8" name="テキスト ボックス 237">
          <a:extLst>
            <a:ext uri="{FF2B5EF4-FFF2-40B4-BE49-F238E27FC236}">
              <a16:creationId xmlns:a16="http://schemas.microsoft.com/office/drawing/2014/main" xmlns="" id="{00000000-0008-0000-0E00-0000EE00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9" name="テキスト ボックス 238">
          <a:extLst>
            <a:ext uri="{FF2B5EF4-FFF2-40B4-BE49-F238E27FC236}">
              <a16:creationId xmlns:a16="http://schemas.microsoft.com/office/drawing/2014/main" xmlns="" id="{00000000-0008-0000-0E00-0000EF00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40" name="テキスト ボックス 239">
          <a:extLst>
            <a:ext uri="{FF2B5EF4-FFF2-40B4-BE49-F238E27FC236}">
              <a16:creationId xmlns:a16="http://schemas.microsoft.com/office/drawing/2014/main" xmlns="" id="{00000000-0008-0000-0E00-0000F000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72528</xdr:rowOff>
    </xdr:from>
    <xdr:to>
      <xdr:col>31</xdr:col>
      <xdr:colOff>85725</xdr:colOff>
      <xdr:row>38</xdr:row>
      <xdr:rowOff>2678</xdr:rowOff>
    </xdr:to>
    <xdr:sp macro="" textlink="">
      <xdr:nvSpPr>
        <xdr:cNvPr id="241" name="円/楕円 240">
          <a:extLst>
            <a:ext uri="{FF2B5EF4-FFF2-40B4-BE49-F238E27FC236}">
              <a16:creationId xmlns:a16="http://schemas.microsoft.com/office/drawing/2014/main" xmlns="" id="{00000000-0008-0000-0E00-0000F1000000}"/>
            </a:ext>
          </a:extLst>
        </xdr:cNvPr>
        <xdr:cNvSpPr/>
      </xdr:nvSpPr>
      <xdr:spPr>
        <a:xfrm>
          <a:off x="21272500" y="64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19205</xdr:rowOff>
    </xdr:from>
    <xdr:ext cx="599010" cy="259045"/>
    <xdr:sp macro="" textlink="">
      <xdr:nvSpPr>
        <xdr:cNvPr id="242" name="n_1mainValue【一般廃棄物処理施設】&#10;一人当たり有形固定資産（償却資産）額">
          <a:extLst>
            <a:ext uri="{FF2B5EF4-FFF2-40B4-BE49-F238E27FC236}">
              <a16:creationId xmlns:a16="http://schemas.microsoft.com/office/drawing/2014/main" xmlns="" id="{00000000-0008-0000-0E00-0000F2000000}"/>
            </a:ext>
          </a:extLst>
        </xdr:cNvPr>
        <xdr:cNvSpPr txBox="1"/>
      </xdr:nvSpPr>
      <xdr:spPr>
        <a:xfrm>
          <a:off x="21011094" y="619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0" name="正方形/長方形 249">
          <a:extLst>
            <a:ext uri="{FF2B5EF4-FFF2-40B4-BE49-F238E27FC236}">
              <a16:creationId xmlns:a16="http://schemas.microsoft.com/office/drawing/2014/main" xmlns="" id="{00000000-0008-0000-0E00-0000FA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51" name="正方形/長方形 250">
          <a:extLst>
            <a:ext uri="{FF2B5EF4-FFF2-40B4-BE49-F238E27FC236}">
              <a16:creationId xmlns:a16="http://schemas.microsoft.com/office/drawing/2014/main" xmlns="" id="{00000000-0008-0000-0E00-0000FB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2" name="正方形/長方形 251">
          <a:extLst>
            <a:ext uri="{FF2B5EF4-FFF2-40B4-BE49-F238E27FC236}">
              <a16:creationId xmlns:a16="http://schemas.microsoft.com/office/drawing/2014/main" xmlns="" id="{00000000-0008-0000-0E00-0000FC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3" name="正方形/長方形 252">
          <a:extLst>
            <a:ext uri="{FF2B5EF4-FFF2-40B4-BE49-F238E27FC236}">
              <a16:creationId xmlns:a16="http://schemas.microsoft.com/office/drawing/2014/main" xmlns="" id="{00000000-0008-0000-0E00-0000FD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4" name="正方形/長方形 253">
          <a:extLst>
            <a:ext uri="{FF2B5EF4-FFF2-40B4-BE49-F238E27FC236}">
              <a16:creationId xmlns:a16="http://schemas.microsoft.com/office/drawing/2014/main" xmlns="" id="{00000000-0008-0000-0E00-0000FE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5" name="正方形/長方形 254">
          <a:extLst>
            <a:ext uri="{FF2B5EF4-FFF2-40B4-BE49-F238E27FC236}">
              <a16:creationId xmlns:a16="http://schemas.microsoft.com/office/drawing/2014/main" xmlns="" id="{00000000-0008-0000-0E00-0000FF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6" name="正方形/長方形 255">
          <a:extLst>
            <a:ext uri="{FF2B5EF4-FFF2-40B4-BE49-F238E27FC236}">
              <a16:creationId xmlns:a16="http://schemas.microsoft.com/office/drawing/2014/main" xmlns="" id="{00000000-0008-0000-0E00-00000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7" name="正方形/長方形 256">
          <a:extLst>
            <a:ext uri="{FF2B5EF4-FFF2-40B4-BE49-F238E27FC236}">
              <a16:creationId xmlns:a16="http://schemas.microsoft.com/office/drawing/2014/main" xmlns="" id="{00000000-0008-0000-0E00-00000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8" name="正方形/長方形 257">
          <a:extLst>
            <a:ext uri="{FF2B5EF4-FFF2-40B4-BE49-F238E27FC236}">
              <a16:creationId xmlns:a16="http://schemas.microsoft.com/office/drawing/2014/main" xmlns="" id="{00000000-0008-0000-0E00-000002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9" name="正方形/長方形 258">
          <a:extLst>
            <a:ext uri="{FF2B5EF4-FFF2-40B4-BE49-F238E27FC236}">
              <a16:creationId xmlns:a16="http://schemas.microsoft.com/office/drawing/2014/main" xmlns="" id="{00000000-0008-0000-0E00-00000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0" name="正方形/長方形 259">
          <a:extLst>
            <a:ext uri="{FF2B5EF4-FFF2-40B4-BE49-F238E27FC236}">
              <a16:creationId xmlns:a16="http://schemas.microsoft.com/office/drawing/2014/main" xmlns="" id="{00000000-0008-0000-0E00-00000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1" name="正方形/長方形 260">
          <a:extLst>
            <a:ext uri="{FF2B5EF4-FFF2-40B4-BE49-F238E27FC236}">
              <a16:creationId xmlns:a16="http://schemas.microsoft.com/office/drawing/2014/main" xmlns="" id="{00000000-0008-0000-0E00-00000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2" name="正方形/長方形 261">
          <a:extLst>
            <a:ext uri="{FF2B5EF4-FFF2-40B4-BE49-F238E27FC236}">
              <a16:creationId xmlns:a16="http://schemas.microsoft.com/office/drawing/2014/main" xmlns="" id="{00000000-0008-0000-0E00-00000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3" name="正方形/長方形 262">
          <a:extLst>
            <a:ext uri="{FF2B5EF4-FFF2-40B4-BE49-F238E27FC236}">
              <a16:creationId xmlns:a16="http://schemas.microsoft.com/office/drawing/2014/main" xmlns="" id="{00000000-0008-0000-0E00-00000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4" name="正方形/長方形 263">
          <a:extLst>
            <a:ext uri="{FF2B5EF4-FFF2-40B4-BE49-F238E27FC236}">
              <a16:creationId xmlns:a16="http://schemas.microsoft.com/office/drawing/2014/main" xmlns="" id="{00000000-0008-0000-0E00-00000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5" name="正方形/長方形 264">
          <a:extLst>
            <a:ext uri="{FF2B5EF4-FFF2-40B4-BE49-F238E27FC236}">
              <a16:creationId xmlns:a16="http://schemas.microsoft.com/office/drawing/2014/main" xmlns="" id="{00000000-0008-0000-0E00-00000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6" name="正方形/長方形 265">
          <a:extLst>
            <a:ext uri="{FF2B5EF4-FFF2-40B4-BE49-F238E27FC236}">
              <a16:creationId xmlns:a16="http://schemas.microsoft.com/office/drawing/2014/main" xmlns="" id="{00000000-0008-0000-0E00-00000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00000000-0008-0000-0E00-00000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9" name="直線コネクタ 268">
          <a:extLst>
            <a:ext uri="{FF2B5EF4-FFF2-40B4-BE49-F238E27FC236}">
              <a16:creationId xmlns:a16="http://schemas.microsoft.com/office/drawing/2014/main" xmlns="" id="{00000000-0008-0000-0E00-00000D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70" name="テキスト ボックス 269">
          <a:extLst>
            <a:ext uri="{FF2B5EF4-FFF2-40B4-BE49-F238E27FC236}">
              <a16:creationId xmlns:a16="http://schemas.microsoft.com/office/drawing/2014/main" xmlns="" id="{00000000-0008-0000-0E00-00000E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71" name="直線コネクタ 270">
          <a:extLst>
            <a:ext uri="{FF2B5EF4-FFF2-40B4-BE49-F238E27FC236}">
              <a16:creationId xmlns:a16="http://schemas.microsoft.com/office/drawing/2014/main" xmlns="" id="{00000000-0008-0000-0E00-00000F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72" name="テキスト ボックス 271">
          <a:extLst>
            <a:ext uri="{FF2B5EF4-FFF2-40B4-BE49-F238E27FC236}">
              <a16:creationId xmlns:a16="http://schemas.microsoft.com/office/drawing/2014/main" xmlns="" id="{00000000-0008-0000-0E00-000010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3" name="直線コネクタ 272">
          <a:extLst>
            <a:ext uri="{FF2B5EF4-FFF2-40B4-BE49-F238E27FC236}">
              <a16:creationId xmlns:a16="http://schemas.microsoft.com/office/drawing/2014/main" xmlns="" id="{00000000-0008-0000-0E00-000011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5" name="直線コネクタ 274">
          <a:extLst>
            <a:ext uri="{FF2B5EF4-FFF2-40B4-BE49-F238E27FC236}">
              <a16:creationId xmlns:a16="http://schemas.microsoft.com/office/drawing/2014/main" xmlns="" id="{00000000-0008-0000-0E00-000013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7" name="直線コネクタ 276">
          <a:extLst>
            <a:ext uri="{FF2B5EF4-FFF2-40B4-BE49-F238E27FC236}">
              <a16:creationId xmlns:a16="http://schemas.microsoft.com/office/drawing/2014/main" xmlns="" id="{00000000-0008-0000-0E00-000015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9" name="直線コネクタ 278">
          <a:extLst>
            <a:ext uri="{FF2B5EF4-FFF2-40B4-BE49-F238E27FC236}">
              <a16:creationId xmlns:a16="http://schemas.microsoft.com/office/drawing/2014/main" xmlns="" id="{00000000-0008-0000-0E00-000017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1" name="直線コネクタ 280">
          <a:extLst>
            <a:ext uri="{FF2B5EF4-FFF2-40B4-BE49-F238E27FC236}">
              <a16:creationId xmlns:a16="http://schemas.microsoft.com/office/drawing/2014/main" xmlns="" id="{00000000-0008-0000-0E00-000019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2" name="テキスト ボックス 281">
          <a:extLst>
            <a:ext uri="{FF2B5EF4-FFF2-40B4-BE49-F238E27FC236}">
              <a16:creationId xmlns:a16="http://schemas.microsoft.com/office/drawing/2014/main" xmlns="" id="{00000000-0008-0000-0E00-00001A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3" name="【消防施設】&#10;有形固定資産減価償却率グラフ枠">
          <a:extLst>
            <a:ext uri="{FF2B5EF4-FFF2-40B4-BE49-F238E27FC236}">
              <a16:creationId xmlns:a16="http://schemas.microsoft.com/office/drawing/2014/main" xmlns="" id="{00000000-0008-0000-0E00-00001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285" name="【消防施設】&#10;有形固定資産減価償却率最小値テキスト">
          <a:extLst>
            <a:ext uri="{FF2B5EF4-FFF2-40B4-BE49-F238E27FC236}">
              <a16:creationId xmlns:a16="http://schemas.microsoft.com/office/drawing/2014/main" xmlns="" id="{00000000-0008-0000-0E00-00001D010000}"/>
            </a:ext>
          </a:extLst>
        </xdr:cNvPr>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286" name="直線コネクタ 285">
          <a:extLst>
            <a:ext uri="{FF2B5EF4-FFF2-40B4-BE49-F238E27FC236}">
              <a16:creationId xmlns:a16="http://schemas.microsoft.com/office/drawing/2014/main" xmlns="" id="{00000000-0008-0000-0E00-00001E010000}"/>
            </a:ext>
          </a:extLst>
        </xdr:cNvPr>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287" name="【消防施設】&#10;有形固定資産減価償却率最大値テキスト">
          <a:extLst>
            <a:ext uri="{FF2B5EF4-FFF2-40B4-BE49-F238E27FC236}">
              <a16:creationId xmlns:a16="http://schemas.microsoft.com/office/drawing/2014/main" xmlns="" id="{00000000-0008-0000-0E00-00001F010000}"/>
            </a:ext>
          </a:extLst>
        </xdr:cNvPr>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289" name="【消防施設】&#10;有形固定資産減価償却率平均値テキスト">
          <a:extLst>
            <a:ext uri="{FF2B5EF4-FFF2-40B4-BE49-F238E27FC236}">
              <a16:creationId xmlns:a16="http://schemas.microsoft.com/office/drawing/2014/main" xmlns="" id="{00000000-0008-0000-0E00-000021010000}"/>
            </a:ext>
          </a:extLst>
        </xdr:cNvPr>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290" name="フローチャート : 判断 289">
          <a:extLst>
            <a:ext uri="{FF2B5EF4-FFF2-40B4-BE49-F238E27FC236}">
              <a16:creationId xmlns:a16="http://schemas.microsoft.com/office/drawing/2014/main" xmlns="" id="{00000000-0008-0000-0E00-000022010000}"/>
            </a:ext>
          </a:extLst>
        </xdr:cNvPr>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291" name="フローチャート : 判断 290">
          <a:extLst>
            <a:ext uri="{FF2B5EF4-FFF2-40B4-BE49-F238E27FC236}">
              <a16:creationId xmlns:a16="http://schemas.microsoft.com/office/drawing/2014/main" xmlns="" id="{00000000-0008-0000-0E00-000023010000}"/>
            </a:ext>
          </a:extLst>
        </xdr:cNvPr>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292" name="n_1aveValue【消防施設】&#10;有形固定資産減価償却率">
          <a:extLst>
            <a:ext uri="{FF2B5EF4-FFF2-40B4-BE49-F238E27FC236}">
              <a16:creationId xmlns:a16="http://schemas.microsoft.com/office/drawing/2014/main" xmlns="" id="{00000000-0008-0000-0E00-000024010000}"/>
            </a:ext>
          </a:extLst>
        </xdr:cNvPr>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0000000-0008-0000-0E00-00002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00000000-0008-0000-0E00-00002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E00-00002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0000000-0008-0000-0E00-00002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E00-00002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170180</xdr:rowOff>
    </xdr:from>
    <xdr:to>
      <xdr:col>22</xdr:col>
      <xdr:colOff>415925</xdr:colOff>
      <xdr:row>81</xdr:row>
      <xdr:rowOff>100330</xdr:rowOff>
    </xdr:to>
    <xdr:sp macro="" textlink="">
      <xdr:nvSpPr>
        <xdr:cNvPr id="298" name="円/楕円 297">
          <a:extLst>
            <a:ext uri="{FF2B5EF4-FFF2-40B4-BE49-F238E27FC236}">
              <a16:creationId xmlns:a16="http://schemas.microsoft.com/office/drawing/2014/main" xmlns="" id="{00000000-0008-0000-0E00-00002A010000}"/>
            </a:ext>
          </a:extLst>
        </xdr:cNvPr>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91457</xdr:rowOff>
    </xdr:from>
    <xdr:ext cx="405111" cy="259045"/>
    <xdr:sp macro="" textlink="">
      <xdr:nvSpPr>
        <xdr:cNvPr id="299" name="n_1mainValue【消防施設】&#10;有形固定資産減価償却率">
          <a:extLst>
            <a:ext uri="{FF2B5EF4-FFF2-40B4-BE49-F238E27FC236}">
              <a16:creationId xmlns:a16="http://schemas.microsoft.com/office/drawing/2014/main" xmlns="" id="{00000000-0008-0000-0E00-00002B010000}"/>
            </a:ext>
          </a:extLst>
        </xdr:cNvPr>
        <xdr:cNvSpPr txBox="1"/>
      </xdr:nvSpPr>
      <xdr:spPr>
        <a:xfrm>
          <a:off x="15266043"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4" name="正方形/長方形 303">
          <a:extLst>
            <a:ext uri="{FF2B5EF4-FFF2-40B4-BE49-F238E27FC236}">
              <a16:creationId xmlns:a16="http://schemas.microsoft.com/office/drawing/2014/main" xmlns="" id="{00000000-0008-0000-0E00-00003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5" name="正方形/長方形 304">
          <a:extLst>
            <a:ext uri="{FF2B5EF4-FFF2-40B4-BE49-F238E27FC236}">
              <a16:creationId xmlns:a16="http://schemas.microsoft.com/office/drawing/2014/main" xmlns="" id="{00000000-0008-0000-0E00-00003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6" name="正方形/長方形 305">
          <a:extLst>
            <a:ext uri="{FF2B5EF4-FFF2-40B4-BE49-F238E27FC236}">
              <a16:creationId xmlns:a16="http://schemas.microsoft.com/office/drawing/2014/main" xmlns="" id="{00000000-0008-0000-0E00-00003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7" name="正方形/長方形 306">
          <a:extLst>
            <a:ext uri="{FF2B5EF4-FFF2-40B4-BE49-F238E27FC236}">
              <a16:creationId xmlns:a16="http://schemas.microsoft.com/office/drawing/2014/main" xmlns="" id="{00000000-0008-0000-0E00-000033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10" name="直線コネクタ 309">
          <a:extLst>
            <a:ext uri="{FF2B5EF4-FFF2-40B4-BE49-F238E27FC236}">
              <a16:creationId xmlns:a16="http://schemas.microsoft.com/office/drawing/2014/main" xmlns="" id="{00000000-0008-0000-0E00-000036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11" name="テキスト ボックス 310">
          <a:extLst>
            <a:ext uri="{FF2B5EF4-FFF2-40B4-BE49-F238E27FC236}">
              <a16:creationId xmlns:a16="http://schemas.microsoft.com/office/drawing/2014/main" xmlns="" id="{00000000-0008-0000-0E00-000037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12" name="直線コネクタ 311">
          <a:extLst>
            <a:ext uri="{FF2B5EF4-FFF2-40B4-BE49-F238E27FC236}">
              <a16:creationId xmlns:a16="http://schemas.microsoft.com/office/drawing/2014/main" xmlns="" id="{00000000-0008-0000-0E00-000038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14" name="直線コネクタ 313">
          <a:extLst>
            <a:ext uri="{FF2B5EF4-FFF2-40B4-BE49-F238E27FC236}">
              <a16:creationId xmlns:a16="http://schemas.microsoft.com/office/drawing/2014/main" xmlns="" id="{00000000-0008-0000-0E00-00003A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16" name="直線コネクタ 315">
          <a:extLst>
            <a:ext uri="{FF2B5EF4-FFF2-40B4-BE49-F238E27FC236}">
              <a16:creationId xmlns:a16="http://schemas.microsoft.com/office/drawing/2014/main" xmlns="" id="{00000000-0008-0000-0E00-00003C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17" name="テキスト ボックス 316">
          <a:extLst>
            <a:ext uri="{FF2B5EF4-FFF2-40B4-BE49-F238E27FC236}">
              <a16:creationId xmlns:a16="http://schemas.microsoft.com/office/drawing/2014/main" xmlns="" id="{00000000-0008-0000-0E00-00003D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8" name="直線コネクタ 317">
          <a:extLst>
            <a:ext uri="{FF2B5EF4-FFF2-40B4-BE49-F238E27FC236}">
              <a16:creationId xmlns:a16="http://schemas.microsoft.com/office/drawing/2014/main" xmlns="" id="{00000000-0008-0000-0E00-00003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9" name="テキスト ボックス 318">
          <a:extLst>
            <a:ext uri="{FF2B5EF4-FFF2-40B4-BE49-F238E27FC236}">
              <a16:creationId xmlns:a16="http://schemas.microsoft.com/office/drawing/2014/main" xmlns="" id="{00000000-0008-0000-0E00-00003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0" name="【消防施設】&#10;一人当たり面積グラフ枠">
          <a:extLst>
            <a:ext uri="{FF2B5EF4-FFF2-40B4-BE49-F238E27FC236}">
              <a16:creationId xmlns:a16="http://schemas.microsoft.com/office/drawing/2014/main" xmlns="" id="{00000000-0008-0000-0E00-00004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170687</xdr:rowOff>
    </xdr:from>
    <xdr:to>
      <xdr:col>32</xdr:col>
      <xdr:colOff>186689</xdr:colOff>
      <xdr:row>85</xdr:row>
      <xdr:rowOff>150113</xdr:rowOff>
    </xdr:to>
    <xdr:cxnSp macro="">
      <xdr:nvCxnSpPr>
        <xdr:cNvPr id="321" name="直線コネクタ 320">
          <a:extLst>
            <a:ext uri="{FF2B5EF4-FFF2-40B4-BE49-F238E27FC236}">
              <a16:creationId xmlns:a16="http://schemas.microsoft.com/office/drawing/2014/main" xmlns="" id="{00000000-0008-0000-0E00-000041010000}"/>
            </a:ext>
          </a:extLst>
        </xdr:cNvPr>
        <xdr:cNvCxnSpPr/>
      </xdr:nvCxnSpPr>
      <xdr:spPr>
        <a:xfrm flipV="1">
          <a:off x="22160864" y="14229587"/>
          <a:ext cx="0" cy="49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153940</xdr:rowOff>
    </xdr:from>
    <xdr:ext cx="469744" cy="259045"/>
    <xdr:sp macro="" textlink="">
      <xdr:nvSpPr>
        <xdr:cNvPr id="322" name="【消防施設】&#10;一人当たり面積最小値テキスト">
          <a:extLst>
            <a:ext uri="{FF2B5EF4-FFF2-40B4-BE49-F238E27FC236}">
              <a16:creationId xmlns:a16="http://schemas.microsoft.com/office/drawing/2014/main" xmlns="" id="{00000000-0008-0000-0E00-000042010000}"/>
            </a:ext>
          </a:extLst>
        </xdr:cNvPr>
        <xdr:cNvSpPr txBox="1"/>
      </xdr:nvSpPr>
      <xdr:spPr>
        <a:xfrm>
          <a:off x="22250400" y="1472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150113</xdr:rowOff>
    </xdr:from>
    <xdr:to>
      <xdr:col>32</xdr:col>
      <xdr:colOff>276225</xdr:colOff>
      <xdr:row>85</xdr:row>
      <xdr:rowOff>150113</xdr:rowOff>
    </xdr:to>
    <xdr:cxnSp macro="">
      <xdr:nvCxnSpPr>
        <xdr:cNvPr id="323" name="直線コネクタ 322">
          <a:extLst>
            <a:ext uri="{FF2B5EF4-FFF2-40B4-BE49-F238E27FC236}">
              <a16:creationId xmlns:a16="http://schemas.microsoft.com/office/drawing/2014/main" xmlns="" id="{00000000-0008-0000-0E00-000043010000}"/>
            </a:ext>
          </a:extLst>
        </xdr:cNvPr>
        <xdr:cNvCxnSpPr/>
      </xdr:nvCxnSpPr>
      <xdr:spPr>
        <a:xfrm>
          <a:off x="22072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117364</xdr:rowOff>
    </xdr:from>
    <xdr:ext cx="469744" cy="259045"/>
    <xdr:sp macro="" textlink="">
      <xdr:nvSpPr>
        <xdr:cNvPr id="324" name="【消防施設】&#10;一人当たり面積最大値テキスト">
          <a:extLst>
            <a:ext uri="{FF2B5EF4-FFF2-40B4-BE49-F238E27FC236}">
              <a16:creationId xmlns:a16="http://schemas.microsoft.com/office/drawing/2014/main" xmlns="" id="{00000000-0008-0000-0E00-000044010000}"/>
            </a:ext>
          </a:extLst>
        </xdr:cNvPr>
        <xdr:cNvSpPr txBox="1"/>
      </xdr:nvSpPr>
      <xdr:spPr>
        <a:xfrm>
          <a:off x="22250400" y="1400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82</xdr:row>
      <xdr:rowOff>170687</xdr:rowOff>
    </xdr:from>
    <xdr:to>
      <xdr:col>32</xdr:col>
      <xdr:colOff>276225</xdr:colOff>
      <xdr:row>82</xdr:row>
      <xdr:rowOff>170687</xdr:rowOff>
    </xdr:to>
    <xdr:cxnSp macro="">
      <xdr:nvCxnSpPr>
        <xdr:cNvPr id="325" name="直線コネクタ 324">
          <a:extLst>
            <a:ext uri="{FF2B5EF4-FFF2-40B4-BE49-F238E27FC236}">
              <a16:creationId xmlns:a16="http://schemas.microsoft.com/office/drawing/2014/main" xmlns="" id="{00000000-0008-0000-0E00-000045010000}"/>
            </a:ext>
          </a:extLst>
        </xdr:cNvPr>
        <xdr:cNvCxnSpPr/>
      </xdr:nvCxnSpPr>
      <xdr:spPr>
        <a:xfrm>
          <a:off x="22072600" y="1422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29735</xdr:rowOff>
    </xdr:from>
    <xdr:ext cx="469744" cy="259045"/>
    <xdr:sp macro="" textlink="">
      <xdr:nvSpPr>
        <xdr:cNvPr id="326" name="【消防施設】&#10;一人当たり面積平均値テキスト">
          <a:extLst>
            <a:ext uri="{FF2B5EF4-FFF2-40B4-BE49-F238E27FC236}">
              <a16:creationId xmlns:a16="http://schemas.microsoft.com/office/drawing/2014/main" xmlns="" id="{00000000-0008-0000-0E00-000046010000}"/>
            </a:ext>
          </a:extLst>
        </xdr:cNvPr>
        <xdr:cNvSpPr txBox="1"/>
      </xdr:nvSpPr>
      <xdr:spPr>
        <a:xfrm>
          <a:off x="22250400" y="1443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51308</xdr:rowOff>
    </xdr:from>
    <xdr:to>
      <xdr:col>32</xdr:col>
      <xdr:colOff>238125</xdr:colOff>
      <xdr:row>84</xdr:row>
      <xdr:rowOff>152908</xdr:rowOff>
    </xdr:to>
    <xdr:sp macro="" textlink="">
      <xdr:nvSpPr>
        <xdr:cNvPr id="327" name="フローチャート : 判断 326">
          <a:extLst>
            <a:ext uri="{FF2B5EF4-FFF2-40B4-BE49-F238E27FC236}">
              <a16:creationId xmlns:a16="http://schemas.microsoft.com/office/drawing/2014/main" xmlns="" id="{00000000-0008-0000-0E00-000047010000}"/>
            </a:ext>
          </a:extLst>
        </xdr:cNvPr>
        <xdr:cNvSpPr/>
      </xdr:nvSpPr>
      <xdr:spPr>
        <a:xfrm>
          <a:off x="221107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33020</xdr:rowOff>
    </xdr:from>
    <xdr:to>
      <xdr:col>31</xdr:col>
      <xdr:colOff>85725</xdr:colOff>
      <xdr:row>84</xdr:row>
      <xdr:rowOff>134620</xdr:rowOff>
    </xdr:to>
    <xdr:sp macro="" textlink="">
      <xdr:nvSpPr>
        <xdr:cNvPr id="328" name="フローチャート : 判断 327">
          <a:extLst>
            <a:ext uri="{FF2B5EF4-FFF2-40B4-BE49-F238E27FC236}">
              <a16:creationId xmlns:a16="http://schemas.microsoft.com/office/drawing/2014/main" xmlns="" id="{00000000-0008-0000-0E00-00004801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125747</xdr:rowOff>
    </xdr:from>
    <xdr:ext cx="469744" cy="259045"/>
    <xdr:sp macro="" textlink="">
      <xdr:nvSpPr>
        <xdr:cNvPr id="329" name="n_1aveValue【消防施設】&#10;一人当たり面積">
          <a:extLst>
            <a:ext uri="{FF2B5EF4-FFF2-40B4-BE49-F238E27FC236}">
              <a16:creationId xmlns:a16="http://schemas.microsoft.com/office/drawing/2014/main" xmlns="" id="{00000000-0008-0000-0E00-00004901000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00000000-0008-0000-0E00-00004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76454</xdr:rowOff>
    </xdr:from>
    <xdr:to>
      <xdr:col>31</xdr:col>
      <xdr:colOff>85725</xdr:colOff>
      <xdr:row>79</xdr:row>
      <xdr:rowOff>6604</xdr:rowOff>
    </xdr:to>
    <xdr:sp macro="" textlink="">
      <xdr:nvSpPr>
        <xdr:cNvPr id="335" name="円/楕円 334">
          <a:extLst>
            <a:ext uri="{FF2B5EF4-FFF2-40B4-BE49-F238E27FC236}">
              <a16:creationId xmlns:a16="http://schemas.microsoft.com/office/drawing/2014/main" xmlns="" id="{00000000-0008-0000-0E00-00004F010000}"/>
            </a:ext>
          </a:extLst>
        </xdr:cNvPr>
        <xdr:cNvSpPr/>
      </xdr:nvSpPr>
      <xdr:spPr>
        <a:xfrm>
          <a:off x="21272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23131</xdr:rowOff>
    </xdr:from>
    <xdr:ext cx="469744" cy="259045"/>
    <xdr:sp macro="" textlink="">
      <xdr:nvSpPr>
        <xdr:cNvPr id="336" name="n_1mainValue【消防施設】&#10;一人当たり面積">
          <a:extLst>
            <a:ext uri="{FF2B5EF4-FFF2-40B4-BE49-F238E27FC236}">
              <a16:creationId xmlns:a16="http://schemas.microsoft.com/office/drawing/2014/main" xmlns="" id="{00000000-0008-0000-0E00-000050010000}"/>
            </a:ext>
          </a:extLst>
        </xdr:cNvPr>
        <xdr:cNvSpPr txBox="1"/>
      </xdr:nvSpPr>
      <xdr:spPr>
        <a:xfrm>
          <a:off x="21075727" y="132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7" name="正方形/長方形 336">
          <a:extLst>
            <a:ext uri="{FF2B5EF4-FFF2-40B4-BE49-F238E27FC236}">
              <a16:creationId xmlns:a16="http://schemas.microsoft.com/office/drawing/2014/main" xmlns="" id="{00000000-0008-0000-0E00-00005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8" name="正方形/長方形 337">
          <a:extLst>
            <a:ext uri="{FF2B5EF4-FFF2-40B4-BE49-F238E27FC236}">
              <a16:creationId xmlns:a16="http://schemas.microsoft.com/office/drawing/2014/main" xmlns="" id="{00000000-0008-0000-0E00-00005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9" name="正方形/長方形 338">
          <a:extLst>
            <a:ext uri="{FF2B5EF4-FFF2-40B4-BE49-F238E27FC236}">
              <a16:creationId xmlns:a16="http://schemas.microsoft.com/office/drawing/2014/main" xmlns="" id="{00000000-0008-0000-0E00-00005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5" name="テキスト ボックス 354">
          <a:extLst>
            <a:ext uri="{FF2B5EF4-FFF2-40B4-BE49-F238E27FC236}">
              <a16:creationId xmlns:a16="http://schemas.microsoft.com/office/drawing/2014/main" xmlns="" id="{00000000-0008-0000-0E00-000063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一般廃棄物処理施設における有形固定資産減価償却率は、類似団体内平均値を上回る</a:t>
          </a:r>
          <a:r>
            <a:rPr kumimoji="1" lang="en-US" altLang="ja-JP" sz="1300">
              <a:latin typeface="ＭＳ Ｐゴシック"/>
            </a:rPr>
            <a:t>75.4</a:t>
          </a:r>
          <a:r>
            <a:rPr kumimoji="1" lang="ja-JP" altLang="en-US" sz="1300">
              <a:latin typeface="ＭＳ Ｐゴシック"/>
            </a:rPr>
            <a:t>％と高い状況であり、廃棄物施設クリーンセンターが建設後</a:t>
          </a:r>
          <a:r>
            <a:rPr kumimoji="1" lang="en-US" altLang="ja-JP" sz="1300">
              <a:latin typeface="ＭＳ Ｐゴシック"/>
            </a:rPr>
            <a:t>25</a:t>
          </a:r>
          <a:r>
            <a:rPr kumimoji="1" lang="ja-JP" altLang="en-US" sz="1300">
              <a:latin typeface="ＭＳ Ｐゴシック"/>
            </a:rPr>
            <a:t>年以上経過していることが要因と考えられる。体育館・プールにおける有形固定資産減価償却率については、類似団体内平均値を若干上回る</a:t>
          </a:r>
          <a:r>
            <a:rPr kumimoji="1" lang="en-US" altLang="ja-JP" sz="1300">
              <a:latin typeface="ＭＳ Ｐゴシック"/>
            </a:rPr>
            <a:t>70.4</a:t>
          </a:r>
          <a:r>
            <a:rPr kumimoji="1" lang="ja-JP" altLang="en-US" sz="1300">
              <a:latin typeface="ＭＳ Ｐゴシック"/>
            </a:rPr>
            <a:t>％という状況である。これは総合運動場体育館に係るものであり建築後</a:t>
          </a:r>
          <a:r>
            <a:rPr kumimoji="1" lang="en-US" altLang="ja-JP" sz="1300">
              <a:latin typeface="ＭＳ Ｐゴシック"/>
            </a:rPr>
            <a:t>30</a:t>
          </a:r>
          <a:r>
            <a:rPr kumimoji="1" lang="ja-JP" altLang="en-US" sz="1300">
              <a:latin typeface="ＭＳ Ｐゴシック"/>
            </a:rPr>
            <a:t>数年が経過しているため高い値となっている。一人当たりの面積としては、１施設に係るものであるため、</a:t>
          </a:r>
          <a:r>
            <a:rPr kumimoji="1" lang="en-US" altLang="ja-JP" sz="1300">
              <a:latin typeface="ＭＳ Ｐゴシック"/>
            </a:rPr>
            <a:t>0.684㎡</a:t>
          </a:r>
          <a:r>
            <a:rPr kumimoji="1" lang="ja-JP" altLang="en-US" sz="1300">
              <a:latin typeface="ＭＳ Ｐゴシック"/>
            </a:rPr>
            <a:t>という値を示している。消防施設に係る有形固定資産減価償却率は</a:t>
          </a:r>
          <a:r>
            <a:rPr kumimoji="1" lang="en-US" altLang="ja-JP" sz="1300">
              <a:latin typeface="ＭＳ Ｐゴシック"/>
            </a:rPr>
            <a:t>59.8</a:t>
          </a:r>
          <a:r>
            <a:rPr kumimoji="1" lang="ja-JP" altLang="en-US" sz="1300">
              <a:latin typeface="ＭＳ Ｐゴシック"/>
            </a:rPr>
            <a:t>％と類似団体内平均値とほぼ一致する状況となっているが、復旧・復興事業の進捗によって今後は数値が減少していくものと捉えている。なお、一人当たりの面積については、復旧・復興事業の進捗によって大きくなっていく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6,735
6,601
65.35
65,425,717
62,366,974
1,914,097
3,632,444
4,436,588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原子力発電所立地町であるため、類似団体平均を上回る税収があり、財政力指数は、</a:t>
          </a:r>
          <a:r>
            <a:rPr kumimoji="1" lang="en-US" altLang="ja-JP" sz="1300" baseline="0">
              <a:latin typeface="ＭＳ Ｐゴシック"/>
            </a:rPr>
            <a:t>0.99</a:t>
          </a:r>
          <a:r>
            <a:rPr kumimoji="1" lang="ja-JP" altLang="en-US" sz="1300" baseline="0">
              <a:latin typeface="ＭＳ Ｐゴシック"/>
            </a:rPr>
            <a:t>となっている。</a:t>
          </a:r>
          <a:endParaRPr kumimoji="1" lang="en-US" altLang="ja-JP" sz="1300" baseline="0">
            <a:latin typeface="ＭＳ Ｐゴシック"/>
          </a:endParaRPr>
        </a:p>
        <a:p>
          <a:r>
            <a:rPr kumimoji="1" lang="ja-JP" altLang="en-US" sz="1300" baseline="0">
              <a:latin typeface="ＭＳ Ｐゴシック"/>
            </a:rPr>
            <a:t>　しかし、本町の地方税の大半を占めているのは、固定資産税（原子力発電施設に係る償却資産分）であるため、平成</a:t>
          </a:r>
          <a:r>
            <a:rPr kumimoji="1" lang="en-US" altLang="ja-JP" sz="1300" baseline="0">
              <a:latin typeface="ＭＳ Ｐゴシック"/>
            </a:rPr>
            <a:t>15</a:t>
          </a:r>
          <a:r>
            <a:rPr kumimoji="1" lang="ja-JP" altLang="en-US" sz="1300" baseline="0">
              <a:latin typeface="ＭＳ Ｐゴシック"/>
            </a:rPr>
            <a:t>年度をピークに減少が続いている。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22678</xdr:rowOff>
    </xdr:from>
    <xdr:to>
      <xdr:col>7</xdr:col>
      <xdr:colOff>152400</xdr:colOff>
      <xdr:row>39</xdr:row>
      <xdr:rowOff>22678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171148</xdr:rowOff>
    </xdr:from>
    <xdr:to>
      <xdr:col>6</xdr:col>
      <xdr:colOff>0</xdr:colOff>
      <xdr:row>39</xdr:row>
      <xdr:rowOff>22678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136676</xdr:rowOff>
    </xdr:from>
    <xdr:to>
      <xdr:col>4</xdr:col>
      <xdr:colOff>482600</xdr:colOff>
      <xdr:row>38</xdr:row>
      <xdr:rowOff>171148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100088</xdr:rowOff>
    </xdr:from>
    <xdr:to>
      <xdr:col>4</xdr:col>
      <xdr:colOff>533400</xdr:colOff>
      <xdr:row>42</xdr:row>
      <xdr:rowOff>30238</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15015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79224</xdr:rowOff>
    </xdr:from>
    <xdr:to>
      <xdr:col>3</xdr:col>
      <xdr:colOff>279400</xdr:colOff>
      <xdr:row>38</xdr:row>
      <xdr:rowOff>136676</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157541</xdr:rowOff>
    </xdr:from>
    <xdr:to>
      <xdr:col>3</xdr:col>
      <xdr:colOff>330200</xdr:colOff>
      <xdr:row>42</xdr:row>
      <xdr:rowOff>87691</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72468</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143328</xdr:rowOff>
    </xdr:from>
    <xdr:to>
      <xdr:col>7</xdr:col>
      <xdr:colOff>203200</xdr:colOff>
      <xdr:row>39</xdr:row>
      <xdr:rowOff>73478</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159855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143328</xdr:rowOff>
    </xdr:from>
    <xdr:to>
      <xdr:col>6</xdr:col>
      <xdr:colOff>50800</xdr:colOff>
      <xdr:row>39</xdr:row>
      <xdr:rowOff>73478</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83655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120348</xdr:rowOff>
    </xdr:from>
    <xdr:to>
      <xdr:col>4</xdr:col>
      <xdr:colOff>533400</xdr:colOff>
      <xdr:row>39</xdr:row>
      <xdr:rowOff>50498</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60675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85876</xdr:rowOff>
    </xdr:from>
    <xdr:to>
      <xdr:col>3</xdr:col>
      <xdr:colOff>330200</xdr:colOff>
      <xdr:row>39</xdr:row>
      <xdr:rowOff>16026</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26203</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28424</xdr:rowOff>
    </xdr:from>
    <xdr:to>
      <xdr:col>2</xdr:col>
      <xdr:colOff>127000</xdr:colOff>
      <xdr:row>38</xdr:row>
      <xdr:rowOff>130024</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140201</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本町に立地している東北電力女川原子力発電所３号機が平成</a:t>
          </a:r>
          <a:r>
            <a:rPr kumimoji="1" lang="en-US" altLang="ja-JP" sz="1300">
              <a:latin typeface="ＭＳ Ｐゴシック"/>
            </a:rPr>
            <a:t>14</a:t>
          </a:r>
          <a:r>
            <a:rPr kumimoji="1" lang="ja-JP" altLang="en-US" sz="1300">
              <a:latin typeface="ＭＳ Ｐゴシック"/>
            </a:rPr>
            <a:t>年１月から営業運転を開始したことにより、町税の固定資産税（原子力発電所施設に係る償却資産分が一時的に大幅増となったことで、経常収支比率が低くなった（参考　平成</a:t>
          </a:r>
          <a:r>
            <a:rPr kumimoji="1" lang="en-US" altLang="ja-JP" sz="1300">
              <a:latin typeface="ＭＳ Ｐゴシック"/>
            </a:rPr>
            <a:t>15</a:t>
          </a:r>
          <a:r>
            <a:rPr kumimoji="1" lang="ja-JP" altLang="en-US" sz="1300">
              <a:latin typeface="ＭＳ Ｐゴシック"/>
            </a:rPr>
            <a:t>年度　</a:t>
          </a:r>
          <a:r>
            <a:rPr kumimoji="1" lang="en-US" altLang="ja-JP" sz="1300">
              <a:latin typeface="ＭＳ Ｐゴシック"/>
            </a:rPr>
            <a:t>42.6</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しかし、償却資産という性格上、減少率が大きく、他の収入増要因（町税は回復傾向にあるものの）もなく、比率は年々上昇傾向にある。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66040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80465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49276</xdr:rowOff>
    </xdr:from>
    <xdr:to>
      <xdr:col>6</xdr:col>
      <xdr:colOff>0</xdr:colOff>
      <xdr:row>63</xdr:row>
      <xdr:rowOff>3302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6791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124206</xdr:rowOff>
    </xdr:from>
    <xdr:to>
      <xdr:col>4</xdr:col>
      <xdr:colOff>482600</xdr:colOff>
      <xdr:row>62</xdr:row>
      <xdr:rowOff>49276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5826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153416</xdr:rowOff>
    </xdr:from>
    <xdr:to>
      <xdr:col>3</xdr:col>
      <xdr:colOff>279400</xdr:colOff>
      <xdr:row>61</xdr:row>
      <xdr:rowOff>124206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26896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123952</xdr:rowOff>
    </xdr:from>
    <xdr:to>
      <xdr:col>6</xdr:col>
      <xdr:colOff>50800</xdr:colOff>
      <xdr:row>63</xdr:row>
      <xdr:rowOff>54102</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38879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73406</xdr:rowOff>
    </xdr:from>
    <xdr:to>
      <xdr:col>3</xdr:col>
      <xdr:colOff>330200</xdr:colOff>
      <xdr:row>62</xdr:row>
      <xdr:rowOff>3556</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13733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102616</xdr:rowOff>
    </xdr:from>
    <xdr:to>
      <xdr:col>2</xdr:col>
      <xdr:colOff>127000</xdr:colOff>
      <xdr:row>60</xdr:row>
      <xdr:rowOff>32766</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42943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[561,550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類似団体平均に比べ高い推移となっているのは、東日本大震災以降、復旧復興関連事業の増加により年々予算規模が上昇していることが一番の要因である。</a:t>
          </a:r>
          <a:endParaRPr kumimoji="1" lang="en-US" altLang="ja-JP" sz="1300">
            <a:latin typeface="ＭＳ Ｐゴシック"/>
          </a:endParaRPr>
        </a:p>
        <a:p>
          <a:r>
            <a:rPr kumimoji="1" lang="ja-JP" altLang="en-US" sz="1300">
              <a:latin typeface="ＭＳ Ｐゴシック"/>
            </a:rPr>
            <a:t>　復興事業が終了するまでは、同様に震災前の水準よりも高い値で推移すると思われる。東日本大震災以降の急激な人口減少も一つの要因と捉えている。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7559</xdr:rowOff>
    </xdr:from>
    <xdr:to>
      <xdr:col>7</xdr:col>
      <xdr:colOff>152400</xdr:colOff>
      <xdr:row>85</xdr:row>
      <xdr:rowOff>43307</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895009"/>
          <a:ext cx="0" cy="721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15384</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45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85</xdr:row>
      <xdr:rowOff>43307</xdr:rowOff>
    </xdr:from>
    <xdr:to>
      <xdr:col>7</xdr:col>
      <xdr:colOff>241300</xdr:colOff>
      <xdr:row>85</xdr:row>
      <xdr:rowOff>43307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4616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93936</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3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81</xdr:row>
      <xdr:rowOff>7559</xdr:rowOff>
    </xdr:from>
    <xdr:to>
      <xdr:col>7</xdr:col>
      <xdr:colOff>241300</xdr:colOff>
      <xdr:row>81</xdr:row>
      <xdr:rowOff>7559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89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158111</xdr:rowOff>
    </xdr:from>
    <xdr:to>
      <xdr:col>7</xdr:col>
      <xdr:colOff>152400</xdr:colOff>
      <xdr:row>84</xdr:row>
      <xdr:rowOff>6407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388461"/>
          <a:ext cx="8382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81780</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37977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65253</xdr:rowOff>
    </xdr:from>
    <xdr:to>
      <xdr:col>7</xdr:col>
      <xdr:colOff>203200</xdr:colOff>
      <xdr:row>81</xdr:row>
      <xdr:rowOff>166853</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902200" y="1395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6407</xdr:rowOff>
    </xdr:from>
    <xdr:to>
      <xdr:col>6</xdr:col>
      <xdr:colOff>0</xdr:colOff>
      <xdr:row>84</xdr:row>
      <xdr:rowOff>18092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3225800" y="14408207"/>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55091</xdr:rowOff>
    </xdr:from>
    <xdr:to>
      <xdr:col>6</xdr:col>
      <xdr:colOff>50800</xdr:colOff>
      <xdr:row>81</xdr:row>
      <xdr:rowOff>156691</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064000" y="1394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166868</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71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18092</xdr:rowOff>
    </xdr:from>
    <xdr:to>
      <xdr:col>4</xdr:col>
      <xdr:colOff>482600</xdr:colOff>
      <xdr:row>87</xdr:row>
      <xdr:rowOff>9187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419892"/>
          <a:ext cx="889000" cy="5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15790</xdr:rowOff>
    </xdr:from>
    <xdr:to>
      <xdr:col>4</xdr:col>
      <xdr:colOff>533400</xdr:colOff>
      <xdr:row>81</xdr:row>
      <xdr:rowOff>117390</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3175000" y="1390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127567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6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9187</xdr:rowOff>
    </xdr:from>
    <xdr:to>
      <xdr:col>3</xdr:col>
      <xdr:colOff>279400</xdr:colOff>
      <xdr:row>90</xdr:row>
      <xdr:rowOff>17123</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925337"/>
          <a:ext cx="889000" cy="52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154036</xdr:rowOff>
    </xdr:from>
    <xdr:to>
      <xdr:col>3</xdr:col>
      <xdr:colOff>330200</xdr:colOff>
      <xdr:row>81</xdr:row>
      <xdr:rowOff>84186</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2286000" y="1387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94363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63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146741</xdr:rowOff>
    </xdr:from>
    <xdr:to>
      <xdr:col>2</xdr:col>
      <xdr:colOff>127000</xdr:colOff>
      <xdr:row>81</xdr:row>
      <xdr:rowOff>76891</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1397000" y="138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87068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63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107311</xdr:rowOff>
    </xdr:from>
    <xdr:to>
      <xdr:col>7</xdr:col>
      <xdr:colOff>203200</xdr:colOff>
      <xdr:row>84</xdr:row>
      <xdr:rowOff>37461</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902200" y="143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79388</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30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561,550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127057</xdr:rowOff>
    </xdr:from>
    <xdr:to>
      <xdr:col>6</xdr:col>
      <xdr:colOff>50800</xdr:colOff>
      <xdr:row>84</xdr:row>
      <xdr:rowOff>57207</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064000" y="143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41984</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44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578,734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138742</xdr:rowOff>
    </xdr:from>
    <xdr:to>
      <xdr:col>4</xdr:col>
      <xdr:colOff>533400</xdr:colOff>
      <xdr:row>84</xdr:row>
      <xdr:rowOff>68892</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3175000" y="1436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53669</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45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588,903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129837</xdr:rowOff>
    </xdr:from>
    <xdr:to>
      <xdr:col>3</xdr:col>
      <xdr:colOff>330200</xdr:colOff>
      <xdr:row>87</xdr:row>
      <xdr:rowOff>59987</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2286000" y="148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44764</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9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1,028,785</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137773</xdr:rowOff>
    </xdr:from>
    <xdr:to>
      <xdr:col>2</xdr:col>
      <xdr:colOff>127000</xdr:colOff>
      <xdr:row>90</xdr:row>
      <xdr:rowOff>67923</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1397000" y="153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52700</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548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本町では、旧来からの給与体系により、類似団体平均を下回る</a:t>
          </a:r>
          <a:r>
            <a:rPr kumimoji="1" lang="en-US" altLang="ja-JP" sz="1300">
              <a:latin typeface="ＭＳ Ｐゴシック"/>
            </a:rPr>
            <a:t>92.1</a:t>
          </a:r>
          <a:r>
            <a:rPr kumimoji="1" lang="ja-JP" altLang="en-US" sz="1300">
              <a:latin typeface="ＭＳ Ｐゴシック"/>
            </a:rPr>
            <a:t>％であり、全国町村平均よりも低い状況である。</a:t>
          </a:r>
          <a:endParaRPr kumimoji="1" lang="en-US" altLang="ja-JP" sz="1300">
            <a:latin typeface="ＭＳ Ｐゴシック"/>
          </a:endParaRPr>
        </a:p>
        <a:p>
          <a:r>
            <a:rPr kumimoji="1" lang="ja-JP" altLang="en-US" sz="1300">
              <a:latin typeface="ＭＳ Ｐゴシック"/>
            </a:rPr>
            <a:t>　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82</xdr:row>
      <xdr:rowOff>29029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39845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143027</xdr:rowOff>
    </xdr:from>
    <xdr:to>
      <xdr:col>23</xdr:col>
      <xdr:colOff>406400</xdr:colOff>
      <xdr:row>82</xdr:row>
      <xdr:rowOff>29029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0304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143027</xdr:rowOff>
    </xdr:from>
    <xdr:to>
      <xdr:col>22</xdr:col>
      <xdr:colOff>203200</xdr:colOff>
      <xdr:row>82</xdr:row>
      <xdr:rowOff>109462</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0304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87</xdr:row>
      <xdr:rowOff>159959</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1683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8" name="フローチャート : 判断 267">
          <a:extLst>
            <a:ext uri="{FF2B5EF4-FFF2-40B4-BE49-F238E27FC236}">
              <a16:creationId xmlns:a16="http://schemas.microsoft.com/office/drawing/2014/main" xmlns="" id="{00000000-0008-0000-0300-00000C010000}"/>
            </a:ext>
          </a:extLst>
        </xdr:cNvPr>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0" name="フローチャート : 判断 269">
          <a:extLst>
            <a:ext uri="{FF2B5EF4-FFF2-40B4-BE49-F238E27FC236}">
              <a16:creationId xmlns:a16="http://schemas.microsoft.com/office/drawing/2014/main" xmlns="" id="{00000000-0008-0000-0300-00000E010000}"/>
            </a:ext>
          </a:extLst>
        </xdr:cNvPr>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62791</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92227</xdr:rowOff>
    </xdr:from>
    <xdr:to>
      <xdr:col>22</xdr:col>
      <xdr:colOff>254000</xdr:colOff>
      <xdr:row>82</xdr:row>
      <xdr:rowOff>22377</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5240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32554</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a:extLst>
            <a:ext uri="{FF2B5EF4-FFF2-40B4-BE49-F238E27FC236}">
              <a16:creationId xmlns:a16="http://schemas.microsoft.com/office/drawing/2014/main" xmlns="" id="{00000000-0008-0000-0300-00001B010000}"/>
            </a:ext>
          </a:extLst>
        </xdr:cNvPr>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85" name="円/楕円 284">
          <a:extLst>
            <a:ext uri="{FF2B5EF4-FFF2-40B4-BE49-F238E27FC236}">
              <a16:creationId xmlns:a16="http://schemas.microsoft.com/office/drawing/2014/main" xmlns="" id="{00000000-0008-0000-0300-00001D010000}"/>
            </a:ext>
          </a:extLst>
        </xdr:cNvPr>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本町は、離半島を有する地理的条件や直営の公共施設等があり、職員数が多い状況であったが、平成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町立病院を指定管理者へ移行するなど、職員の削減に努めてきている状況であったものの、東日本大震災後の復旧復興事業へのマンパワー不足解消のため、任期付職員採用や再任用制度の活用などによって職員数が増加している状況である。</a:t>
          </a:r>
          <a:endParaRPr kumimoji="1" lang="en-US" altLang="ja-JP" sz="1300">
            <a:latin typeface="ＭＳ Ｐゴシック"/>
          </a:endParaRPr>
        </a:p>
        <a:p>
          <a:r>
            <a:rPr kumimoji="1" lang="ja-JP" altLang="en-US" sz="1300">
              <a:latin typeface="ＭＳ Ｐゴシック"/>
            </a:rPr>
            <a:t>　また、東日本大震災で多くの犠牲者が出たことや転出などによる人口（分母）減少も数値が上昇している要因である。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143002</xdr:rowOff>
    </xdr:from>
    <xdr:to>
      <xdr:col>24</xdr:col>
      <xdr:colOff>558800</xdr:colOff>
      <xdr:row>66</xdr:row>
      <xdr:rowOff>12918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1287252"/>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12011</xdr:rowOff>
    </xdr:from>
    <xdr:to>
      <xdr:col>23</xdr:col>
      <xdr:colOff>406400</xdr:colOff>
      <xdr:row>65</xdr:row>
      <xdr:rowOff>143002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1156261"/>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37991</xdr:rowOff>
    </xdr:from>
    <xdr:to>
      <xdr:col>22</xdr:col>
      <xdr:colOff>203200</xdr:colOff>
      <xdr:row>65</xdr:row>
      <xdr:rowOff>12011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1010791"/>
          <a:ext cx="889000" cy="1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123989</xdr:rowOff>
    </xdr:from>
    <xdr:to>
      <xdr:col>22</xdr:col>
      <xdr:colOff>254000</xdr:colOff>
      <xdr:row>60</xdr:row>
      <xdr:rowOff>54139</xdr:rowOff>
    </xdr:to>
    <xdr:sp macro="" textlink="">
      <xdr:nvSpPr>
        <xdr:cNvPr id="330" name="フローチャート : 判断 329">
          <a:extLst>
            <a:ext uri="{FF2B5EF4-FFF2-40B4-BE49-F238E27FC236}">
              <a16:creationId xmlns:a16="http://schemas.microsoft.com/office/drawing/2014/main" xmlns="" id="{00000000-0008-0000-0300-00004A010000}"/>
            </a:ext>
          </a:extLst>
        </xdr:cNvPr>
        <xdr:cNvSpPr/>
      </xdr:nvSpPr>
      <xdr:spPr>
        <a:xfrm>
          <a:off x="15240000" y="102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64316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81207</xdr:rowOff>
    </xdr:from>
    <xdr:to>
      <xdr:col>21</xdr:col>
      <xdr:colOff>0</xdr:colOff>
      <xdr:row>64</xdr:row>
      <xdr:rowOff>37991</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882557"/>
          <a:ext cx="889000" cy="1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80554</xdr:rowOff>
    </xdr:from>
    <xdr:to>
      <xdr:col>21</xdr:col>
      <xdr:colOff>50800</xdr:colOff>
      <xdr:row>60</xdr:row>
      <xdr:rowOff>10704</xdr:rowOff>
    </xdr:to>
    <xdr:sp macro="" textlink="">
      <xdr:nvSpPr>
        <xdr:cNvPr id="333" name="フローチャート : 判断 332">
          <a:extLst>
            <a:ext uri="{FF2B5EF4-FFF2-40B4-BE49-F238E27FC236}">
              <a16:creationId xmlns:a16="http://schemas.microsoft.com/office/drawing/2014/main" xmlns="" id="{00000000-0008-0000-0300-00004D010000}"/>
            </a:ext>
          </a:extLst>
        </xdr:cNvPr>
        <xdr:cNvSpPr/>
      </xdr:nvSpPr>
      <xdr:spPr>
        <a:xfrm>
          <a:off x="14351000" y="1019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35" name="フローチャート : 判断 334">
          <a:extLst>
            <a:ext uri="{FF2B5EF4-FFF2-40B4-BE49-F238E27FC236}">
              <a16:creationId xmlns:a16="http://schemas.microsoft.com/office/drawing/2014/main" xmlns="" id="{00000000-0008-0000-0300-00004F010000}"/>
            </a:ext>
          </a:extLst>
        </xdr:cNvPr>
        <xdr:cNvSpPr/>
      </xdr:nvSpPr>
      <xdr:spPr>
        <a:xfrm>
          <a:off x="13462000" y="1017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3646</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133568</xdr:rowOff>
    </xdr:from>
    <xdr:to>
      <xdr:col>24</xdr:col>
      <xdr:colOff>609600</xdr:colOff>
      <xdr:row>66</xdr:row>
      <xdr:rowOff>63718</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6967200" y="11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29445</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117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92202</xdr:rowOff>
    </xdr:from>
    <xdr:to>
      <xdr:col>23</xdr:col>
      <xdr:colOff>457200</xdr:colOff>
      <xdr:row>66</xdr:row>
      <xdr:rowOff>22352</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6129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7129</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132661</xdr:rowOff>
    </xdr:from>
    <xdr:to>
      <xdr:col>22</xdr:col>
      <xdr:colOff>254000</xdr:colOff>
      <xdr:row>65</xdr:row>
      <xdr:rowOff>62811</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5240000" y="11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47588</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11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158641</xdr:rowOff>
    </xdr:from>
    <xdr:to>
      <xdr:col>21</xdr:col>
      <xdr:colOff>50800</xdr:colOff>
      <xdr:row>64</xdr:row>
      <xdr:rowOff>88791</xdr:rowOff>
    </xdr:to>
    <xdr:sp macro="" textlink="">
      <xdr:nvSpPr>
        <xdr:cNvPr id="348" name="円/楕円 347">
          <a:extLst>
            <a:ext uri="{FF2B5EF4-FFF2-40B4-BE49-F238E27FC236}">
              <a16:creationId xmlns:a16="http://schemas.microsoft.com/office/drawing/2014/main" xmlns="" id="{00000000-0008-0000-0300-00005C010000}"/>
            </a:ext>
          </a:extLst>
        </xdr:cNvPr>
        <xdr:cNvSpPr/>
      </xdr:nvSpPr>
      <xdr:spPr>
        <a:xfrm>
          <a:off x="14351000" y="109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73568</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104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30407</xdr:rowOff>
    </xdr:from>
    <xdr:to>
      <xdr:col>19</xdr:col>
      <xdr:colOff>533400</xdr:colOff>
      <xdr:row>63</xdr:row>
      <xdr:rowOff>132007</xdr:rowOff>
    </xdr:to>
    <xdr:sp macro="" textlink="">
      <xdr:nvSpPr>
        <xdr:cNvPr id="350" name="円/楕円 349">
          <a:extLst>
            <a:ext uri="{FF2B5EF4-FFF2-40B4-BE49-F238E27FC236}">
              <a16:creationId xmlns:a16="http://schemas.microsoft.com/office/drawing/2014/main" xmlns="" id="{00000000-0008-0000-0300-00005E010000}"/>
            </a:ext>
          </a:extLst>
        </xdr:cNvPr>
        <xdr:cNvSpPr/>
      </xdr:nvSpPr>
      <xdr:spPr>
        <a:xfrm>
          <a:off x="13462000" y="108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116784</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9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本町では、旧来から起債抑制策により類似団体平均を下回る</a:t>
          </a:r>
          <a:r>
            <a:rPr kumimoji="1" lang="en-US" altLang="ja-JP" sz="1300">
              <a:latin typeface="ＭＳ Ｐゴシック"/>
            </a:rPr>
            <a:t>4.3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引き続き水準を抑えられるように努める。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47498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66761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39</xdr:row>
      <xdr:rowOff>115062</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67340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7" name="フローチャート : 判断 386">
          <a:extLst>
            <a:ext uri="{FF2B5EF4-FFF2-40B4-BE49-F238E27FC236}">
              <a16:creationId xmlns:a16="http://schemas.microsoft.com/office/drawing/2014/main" xmlns="" id="{00000000-0008-0000-0300-000083010000}"/>
            </a:ext>
          </a:extLst>
        </xdr:cNvPr>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115062</xdr:rowOff>
    </xdr:from>
    <xdr:to>
      <xdr:col>22</xdr:col>
      <xdr:colOff>203200</xdr:colOff>
      <xdr:row>39</xdr:row>
      <xdr:rowOff>153670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68016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90" name="フローチャート : 判断 389">
          <a:extLst>
            <a:ext uri="{FF2B5EF4-FFF2-40B4-BE49-F238E27FC236}">
              <a16:creationId xmlns:a16="http://schemas.microsoft.com/office/drawing/2014/main" xmlns="" id="{00000000-0008-0000-0300-000086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39</xdr:row>
      <xdr:rowOff>153670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676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3" name="フローチャート : 判断 392">
          <a:extLst>
            <a:ext uri="{FF2B5EF4-FFF2-40B4-BE49-F238E27FC236}">
              <a16:creationId xmlns:a16="http://schemas.microsoft.com/office/drawing/2014/main" xmlns="" id="{00000000-0008-0000-0300-000089010000}"/>
            </a:ext>
          </a:extLst>
        </xdr:cNvPr>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5" name="フローチャート : 判断 394">
          <a:extLst>
            <a:ext uri="{FF2B5EF4-FFF2-40B4-BE49-F238E27FC236}">
              <a16:creationId xmlns:a16="http://schemas.microsoft.com/office/drawing/2014/main" xmlns="" id="{00000000-0008-0000-0300-00008B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64262</xdr:rowOff>
    </xdr:from>
    <xdr:to>
      <xdr:col>22</xdr:col>
      <xdr:colOff>254000</xdr:colOff>
      <xdr:row>39</xdr:row>
      <xdr:rowOff>165862</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4589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8" name="円/楕円 407">
          <a:extLst>
            <a:ext uri="{FF2B5EF4-FFF2-40B4-BE49-F238E27FC236}">
              <a16:creationId xmlns:a16="http://schemas.microsoft.com/office/drawing/2014/main" xmlns="" id="{00000000-0008-0000-0300-000098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25654</xdr:rowOff>
    </xdr:from>
    <xdr:to>
      <xdr:col>19</xdr:col>
      <xdr:colOff>533400</xdr:colOff>
      <xdr:row>39</xdr:row>
      <xdr:rowOff>127254</xdr:rowOff>
    </xdr:to>
    <xdr:sp macro="" textlink="">
      <xdr:nvSpPr>
        <xdr:cNvPr id="410" name="円/楕円 409">
          <a:extLst>
            <a:ext uri="{FF2B5EF4-FFF2-40B4-BE49-F238E27FC236}">
              <a16:creationId xmlns:a16="http://schemas.microsoft.com/office/drawing/2014/main" xmlns="" id="{00000000-0008-0000-0300-00009A010000}"/>
            </a:ext>
          </a:extLst>
        </xdr:cNvPr>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137431</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原子力発電所施設等の固定資産税の増収に伴い、計画的に財政調整基金への積立を行ってきたことなどの理由により、将来負担額を上回る充当可能財源が確保されている。</a:t>
          </a:r>
          <a:endParaRPr kumimoji="1" lang="en-US" altLang="ja-JP" sz="1300">
            <a:latin typeface="ＭＳ Ｐゴシック"/>
          </a:endParaRPr>
        </a:p>
        <a:p>
          <a:r>
            <a:rPr kumimoji="1" lang="ja-JP" altLang="en-US" sz="1300">
              <a:latin typeface="ＭＳ Ｐゴシック"/>
            </a:rPr>
            <a:t>　今後も計画的で健全な財政運営に努める。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115020</xdr:rowOff>
    </xdr:from>
    <xdr:to>
      <xdr:col>21</xdr:col>
      <xdr:colOff>50800</xdr:colOff>
      <xdr:row>15</xdr:row>
      <xdr:rowOff>45170</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4351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55347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53" name="フローチャート : 判断 452">
          <a:extLst>
            <a:ext uri="{FF2B5EF4-FFF2-40B4-BE49-F238E27FC236}">
              <a16:creationId xmlns:a16="http://schemas.microsoft.com/office/drawing/2014/main" xmlns="" id="{00000000-0008-0000-0300-0000C5010000}"/>
            </a:ext>
          </a:extLst>
        </xdr:cNvPr>
        <xdr:cNvSpPr/>
      </xdr:nvSpPr>
      <xdr:spPr>
        <a:xfrm>
          <a:off x="13462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135780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6,735
6,601
65.35
65,425,717
62,366,974
1,914,097
3,632,444
4,436,588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類似団体平均と比較して高い水準となっている要因は、東日本大震災からの復旧復興事業に伴うマンパワー不足解消のための任期付職員の採用や再任用制度の活用及び時間外勤務手当の増によるものである。</a:t>
          </a:r>
          <a:endParaRPr kumimoji="1" lang="en-US" altLang="ja-JP" sz="1300">
            <a:latin typeface="ＭＳ Ｐゴシック"/>
          </a:endParaRPr>
        </a:p>
        <a:p>
          <a:r>
            <a:rPr kumimoji="1" lang="ja-JP" altLang="en-US" sz="1300">
              <a:latin typeface="ＭＳ Ｐゴシック"/>
            </a:rPr>
            <a:t>　マンパワー不足については、引き続き解消していないため、今後も数年は高い水準となる見込みである。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73660</xdr:rowOff>
    </xdr:from>
    <xdr:to>
      <xdr:col>7</xdr:col>
      <xdr:colOff>15875</xdr:colOff>
      <xdr:row>40</xdr:row>
      <xdr:rowOff>149860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931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85090</xdr:rowOff>
    </xdr:from>
    <xdr:to>
      <xdr:col>5</xdr:col>
      <xdr:colOff>549275</xdr:colOff>
      <xdr:row>40</xdr:row>
      <xdr:rowOff>73660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771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85090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76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39</xdr:row>
      <xdr:rowOff>77470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619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99060</xdr:rowOff>
    </xdr:from>
    <xdr:to>
      <xdr:col>7</xdr:col>
      <xdr:colOff>66675</xdr:colOff>
      <xdr:row>41</xdr:row>
      <xdr:rowOff>29210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7637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22860</xdr:rowOff>
    </xdr:from>
    <xdr:to>
      <xdr:col>5</xdr:col>
      <xdr:colOff>600075</xdr:colOff>
      <xdr:row>40</xdr:row>
      <xdr:rowOff>124460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109237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年度から大きく上昇している状況であるが、東日本大震災からの復旧復興事業に関連する発注者支援業務等が大きくなったものと思われる。</a:t>
          </a:r>
          <a:endParaRPr kumimoji="1" lang="en-US" altLang="ja-JP" sz="1300">
            <a:latin typeface="ＭＳ Ｐゴシック"/>
          </a:endParaRPr>
        </a:p>
        <a:p>
          <a:r>
            <a:rPr kumimoji="1" lang="ja-JP" altLang="en-US" sz="1300">
              <a:latin typeface="ＭＳ Ｐゴシック"/>
            </a:rPr>
            <a:t>　復旧復興事業の完了までの間は、引き続き高い水準となる見込みである。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102507</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98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32294</xdr:rowOff>
    </xdr:from>
    <xdr:to>
      <xdr:col>22</xdr:col>
      <xdr:colOff>565150</xdr:colOff>
      <xdr:row>17</xdr:row>
      <xdr:rowOff>69850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77549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16</xdr:row>
      <xdr:rowOff>32294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7036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20683</xdr:rowOff>
    </xdr:from>
    <xdr:to>
      <xdr:col>21</xdr:col>
      <xdr:colOff>412750</xdr:colOff>
      <xdr:row>16</xdr:row>
      <xdr:rowOff>122283</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4732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107060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131899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5926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120287</xdr:rowOff>
    </xdr:from>
    <xdr:to>
      <xdr:col>20</xdr:col>
      <xdr:colOff>209550</xdr:colOff>
      <xdr:row>16</xdr:row>
      <xdr:rowOff>50437</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35214</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41" name="フローチャート : 判断 140">
          <a:extLst>
            <a:ext uri="{FF2B5EF4-FFF2-40B4-BE49-F238E27FC236}">
              <a16:creationId xmlns:a16="http://schemas.microsoft.com/office/drawing/2014/main" xmlns="" id="{00000000-0008-0000-0400-00008D000000}"/>
            </a:ext>
          </a:extLst>
        </xdr:cNvPr>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134818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152944</xdr:rowOff>
    </xdr:from>
    <xdr:to>
      <xdr:col>21</xdr:col>
      <xdr:colOff>412750</xdr:colOff>
      <xdr:row>16</xdr:row>
      <xdr:rowOff>83094</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93271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6" name="円/楕円 155">
          <a:extLst>
            <a:ext uri="{FF2B5EF4-FFF2-40B4-BE49-F238E27FC236}">
              <a16:creationId xmlns:a16="http://schemas.microsoft.com/office/drawing/2014/main" xmlns="" id="{00000000-0008-0000-0400-00009C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類似団体平均と同じような値であるが、平成</a:t>
          </a:r>
          <a:r>
            <a:rPr kumimoji="1" lang="en-US" altLang="ja-JP" sz="1300">
              <a:latin typeface="ＭＳ Ｐゴシック"/>
            </a:rPr>
            <a:t>25</a:t>
          </a:r>
          <a:r>
            <a:rPr kumimoji="1" lang="ja-JP" altLang="en-US" sz="1300">
              <a:latin typeface="ＭＳ Ｐゴシック"/>
            </a:rPr>
            <a:t>年度から上昇した要因は、国民健康保険の一部負担金免除が終了したことによって、町単独医療費が増加したことが要因である。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127000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69850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69850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69850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48277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類似団体平均を下回っているものの、比率は上昇傾向である。上昇の要因としては、維持補修費において、東日本大震災による津波被害を免れた現存施設の補修費が増えたことによるものと思われる。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50800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606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134620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606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134620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530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100330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438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a:extLst>
            <a:ext uri="{FF2B5EF4-FFF2-40B4-BE49-F238E27FC236}">
              <a16:creationId xmlns:a16="http://schemas.microsoft.com/office/drawing/2014/main" xmlns=""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a:extLst>
            <a:ext uri="{FF2B5EF4-FFF2-40B4-BE49-F238E27FC236}">
              <a16:creationId xmlns:a16="http://schemas.microsoft.com/office/drawing/2014/main" xmlns="" id="{00000000-0008-0000-0400-000007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8" name="円/楕円 277">
          <a:extLst>
            <a:ext uri="{FF2B5EF4-FFF2-40B4-BE49-F238E27FC236}">
              <a16:creationId xmlns:a16="http://schemas.microsoft.com/office/drawing/2014/main" xmlns="" id="{00000000-0008-0000-0400-000016010000}"/>
            </a:ext>
          </a:extLst>
        </xdr:cNvPr>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　類似団体平均と同じような値であるが、</a:t>
          </a:r>
          <a:r>
            <a:rPr kumimoji="1" lang="ja-JP" altLang="en-US" sz="1300">
              <a:solidFill>
                <a:sysClr val="windowText" lastClr="000000"/>
              </a:solidFill>
              <a:effectLst/>
              <a:latin typeface="+mn-lt"/>
              <a:ea typeface="+mn-ea"/>
              <a:cs typeface="+mn-cs"/>
            </a:rPr>
            <a:t>ここ数年は減少傾向である、要因は石巻地区広域行政事務組合負担金の減少や税還付金の減少などによるものである。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159004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276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19558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33274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33274</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1" name="フローチャート : 判断 320">
          <a:extLst>
            <a:ext uri="{FF2B5EF4-FFF2-40B4-BE49-F238E27FC236}">
              <a16:creationId xmlns:a16="http://schemas.microsoft.com/office/drawing/2014/main" xmlns="" id="{00000000-0008-0000-0400-000041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80535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6" name="円/楕円 335">
          <a:extLst>
            <a:ext uri="{FF2B5EF4-FFF2-40B4-BE49-F238E27FC236}">
              <a16:creationId xmlns:a16="http://schemas.microsoft.com/office/drawing/2014/main" xmlns="" id="{00000000-0008-0000-0400-000050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本町では、旧来から起債抑制策により類似団体平均を下回る</a:t>
          </a:r>
          <a:r>
            <a:rPr kumimoji="1" lang="ja-JP" altLang="en-US" sz="1300">
              <a:solidFill>
                <a:schemeClr val="dk1"/>
              </a:solidFill>
              <a:effectLst/>
              <a:latin typeface="+mn-lt"/>
              <a:ea typeface="+mn-ea"/>
              <a:cs typeface="+mn-cs"/>
            </a:rPr>
            <a:t>状況</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引き続き水準を抑えられるように努める。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28702</xdr:rowOff>
    </xdr:from>
    <xdr:to>
      <xdr:col>7</xdr:col>
      <xdr:colOff>15875</xdr:colOff>
      <xdr:row>75</xdr:row>
      <xdr:rowOff>33274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987800" y="12887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46990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2887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115570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101854</xdr:rowOff>
    </xdr:from>
    <xdr:to>
      <xdr:col>3</xdr:col>
      <xdr:colOff>142875</xdr:colOff>
      <xdr:row>75</xdr:row>
      <xdr:rowOff>115570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1320800" y="12960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9" name="フローチャート : 判断 378">
          <a:extLst>
            <a:ext uri="{FF2B5EF4-FFF2-40B4-BE49-F238E27FC236}">
              <a16:creationId xmlns:a16="http://schemas.microsoft.com/office/drawing/2014/main" xmlns="" id="{00000000-0008-0000-0400-00007B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153924</xdr:rowOff>
    </xdr:from>
    <xdr:to>
      <xdr:col>7</xdr:col>
      <xdr:colOff>66675</xdr:colOff>
      <xdr:row>75</xdr:row>
      <xdr:rowOff>84074</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4775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170451</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51054</xdr:rowOff>
    </xdr:from>
    <xdr:to>
      <xdr:col>1</xdr:col>
      <xdr:colOff>676275</xdr:colOff>
      <xdr:row>75</xdr:row>
      <xdr:rowOff>152654</xdr:rowOff>
    </xdr:to>
    <xdr:sp macro="" textlink="">
      <xdr:nvSpPr>
        <xdr:cNvPr id="394" name="円/楕円 393">
          <a:extLst>
            <a:ext uri="{FF2B5EF4-FFF2-40B4-BE49-F238E27FC236}">
              <a16:creationId xmlns:a16="http://schemas.microsoft.com/office/drawing/2014/main" xmlns="" id="{00000000-0008-0000-0400-00008A010000}"/>
            </a:ext>
          </a:extLst>
        </xdr:cNvPr>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162831</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年々上昇傾向であり平成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は類似団体平均を上回っている状況である。上昇の要因としては、本町の経常一般財源の主となる原子力発電所の固定資産税（償却資産分）が、年々減少傾向となっているため、今後も比率が上昇傾向で推移するものと思われる。</a:t>
          </a: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62992</xdr:rowOff>
    </xdr:from>
    <xdr:to>
      <xdr:col>24</xdr:col>
      <xdr:colOff>31750</xdr:colOff>
      <xdr:row>78</xdr:row>
      <xdr:rowOff>117856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436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78</xdr:row>
      <xdr:rowOff>62992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2989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97282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1389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3" name="フローチャート : 判断 432">
          <a:extLst>
            <a:ext uri="{FF2B5EF4-FFF2-40B4-BE49-F238E27FC236}">
              <a16:creationId xmlns:a16="http://schemas.microsoft.com/office/drawing/2014/main" xmlns="" id="{00000000-0008-0000-0400-0000B1010000}"/>
            </a:ext>
          </a:extLst>
        </xdr:cNvPr>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168148</xdr:rowOff>
    </xdr:from>
    <xdr:to>
      <xdr:col>20</xdr:col>
      <xdr:colOff>158750</xdr:colOff>
      <xdr:row>76</xdr:row>
      <xdr:rowOff>108713</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2855448"/>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xdr:rowOff>
    </xdr:from>
    <xdr:to>
      <xdr:col>22</xdr:col>
      <xdr:colOff>615950</xdr:colOff>
      <xdr:row>78</xdr:row>
      <xdr:rowOff>113792</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98569</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117348</xdr:rowOff>
    </xdr:from>
    <xdr:to>
      <xdr:col>19</xdr:col>
      <xdr:colOff>6350</xdr:colOff>
      <xdr:row>75</xdr:row>
      <xdr:rowOff>47498</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57675</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宮城県女川町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71407</xdr:rowOff>
    </xdr:from>
    <xdr:to>
      <xdr:col>4</xdr:col>
      <xdr:colOff>1117600</xdr:colOff>
      <xdr:row>12</xdr:row>
      <xdr:rowOff>112903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176432"/>
          <a:ext cx="647700" cy="4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a:extLst>
            <a:ext uri="{FF2B5EF4-FFF2-40B4-BE49-F238E27FC236}">
              <a16:creationId xmlns:a16="http://schemas.microsoft.com/office/drawing/2014/main" xmlns="" id="{00000000-0008-0000-0500-000032000000}"/>
            </a:ext>
          </a:extLst>
        </xdr:cNvPr>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112903</xdr:rowOff>
    </xdr:from>
    <xdr:to>
      <xdr:col>4</xdr:col>
      <xdr:colOff>469900</xdr:colOff>
      <xdr:row>13</xdr:row>
      <xdr:rowOff>122440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217928"/>
          <a:ext cx="698500" cy="18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122440</xdr:rowOff>
    </xdr:from>
    <xdr:to>
      <xdr:col>3</xdr:col>
      <xdr:colOff>904875</xdr:colOff>
      <xdr:row>14</xdr:row>
      <xdr:rowOff>126802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398915"/>
          <a:ext cx="698500" cy="17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36070</xdr:rowOff>
    </xdr:from>
    <xdr:to>
      <xdr:col>3</xdr:col>
      <xdr:colOff>955675</xdr:colOff>
      <xdr:row>19</xdr:row>
      <xdr:rowOff>137670</xdr:rowOff>
    </xdr:to>
    <xdr:sp macro="" textlink="">
      <xdr:nvSpPr>
        <xdr:cNvPr id="55" name="フローチャート : 判断 54">
          <a:extLst>
            <a:ext uri="{FF2B5EF4-FFF2-40B4-BE49-F238E27FC236}">
              <a16:creationId xmlns:a16="http://schemas.microsoft.com/office/drawing/2014/main" xmlns="" id="{00000000-0008-0000-0500-000037000000}"/>
            </a:ext>
          </a:extLst>
        </xdr:cNvPr>
        <xdr:cNvSpPr/>
      </xdr:nvSpPr>
      <xdr:spPr bwMode="auto">
        <a:xfrm>
          <a:off x="4254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122447</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126802</xdr:rowOff>
    </xdr:from>
    <xdr:to>
      <xdr:col>3</xdr:col>
      <xdr:colOff>206375</xdr:colOff>
      <xdr:row>15</xdr:row>
      <xdr:rowOff>109428</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574727"/>
          <a:ext cx="698500" cy="15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108043</xdr:rowOff>
    </xdr:from>
    <xdr:to>
      <xdr:col>3</xdr:col>
      <xdr:colOff>257175</xdr:colOff>
      <xdr:row>20</xdr:row>
      <xdr:rowOff>38193</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35560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22970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4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102693</xdr:rowOff>
    </xdr:from>
    <xdr:to>
      <xdr:col>2</xdr:col>
      <xdr:colOff>692150</xdr:colOff>
      <xdr:row>20</xdr:row>
      <xdr:rowOff>32843</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2857500" y="340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17620</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49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20607</xdr:rowOff>
    </xdr:from>
    <xdr:to>
      <xdr:col>5</xdr:col>
      <xdr:colOff>34925</xdr:colOff>
      <xdr:row>12</xdr:row>
      <xdr:rowOff>122207</xdr:rowOff>
    </xdr:to>
    <xdr:sp macro="" textlink="">
      <xdr:nvSpPr>
        <xdr:cNvPr id="67" name="円/楕円 66">
          <a:extLst>
            <a:ext uri="{FF2B5EF4-FFF2-40B4-BE49-F238E27FC236}">
              <a16:creationId xmlns:a16="http://schemas.microsoft.com/office/drawing/2014/main" xmlns="" id="{00000000-0008-0000-0500-000043000000}"/>
            </a:ext>
          </a:extLst>
        </xdr:cNvPr>
        <xdr:cNvSpPr/>
      </xdr:nvSpPr>
      <xdr:spPr bwMode="auto">
        <a:xfrm>
          <a:off x="5600700" y="212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138734</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07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242,538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62103</xdr:rowOff>
    </xdr:from>
    <xdr:to>
      <xdr:col>4</xdr:col>
      <xdr:colOff>520700</xdr:colOff>
      <xdr:row>12</xdr:row>
      <xdr:rowOff>163703</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4953000" y="216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2430</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193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238,000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71640</xdr:rowOff>
    </xdr:from>
    <xdr:to>
      <xdr:col>3</xdr:col>
      <xdr:colOff>955675</xdr:colOff>
      <xdr:row>14</xdr:row>
      <xdr:rowOff>1790</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254500" y="23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11967</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1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218,207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76002</xdr:rowOff>
    </xdr:from>
    <xdr:to>
      <xdr:col>3</xdr:col>
      <xdr:colOff>257175</xdr:colOff>
      <xdr:row>15</xdr:row>
      <xdr:rowOff>6152</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3556000" y="252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16329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29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58628</xdr:rowOff>
    </xdr:from>
    <xdr:to>
      <xdr:col>2</xdr:col>
      <xdr:colOff>692150</xdr:colOff>
      <xdr:row>15</xdr:row>
      <xdr:rowOff>160228</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2857500" y="267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170405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4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149441</xdr:rowOff>
    </xdr:from>
    <xdr:to>
      <xdr:col>4</xdr:col>
      <xdr:colOff>1117600</xdr:colOff>
      <xdr:row>35</xdr:row>
      <xdr:rowOff>170377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6759791"/>
          <a:ext cx="647700" cy="2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a:extLst>
            <a:ext uri="{FF2B5EF4-FFF2-40B4-BE49-F238E27FC236}">
              <a16:creationId xmlns:a16="http://schemas.microsoft.com/office/drawing/2014/main" xmlns="" id="{00000000-0008-0000-0500-00006F000000}"/>
            </a:ext>
          </a:extLst>
        </xdr:cNvPr>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170377</xdr:rowOff>
    </xdr:from>
    <xdr:to>
      <xdr:col>4</xdr:col>
      <xdr:colOff>469900</xdr:colOff>
      <xdr:row>35</xdr:row>
      <xdr:rowOff>183597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780727"/>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40646</xdr:rowOff>
    </xdr:from>
    <xdr:to>
      <xdr:col>3</xdr:col>
      <xdr:colOff>904875</xdr:colOff>
      <xdr:row>35</xdr:row>
      <xdr:rowOff>183597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650996"/>
          <a:ext cx="698500" cy="14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92221</xdr:rowOff>
    </xdr:from>
    <xdr:to>
      <xdr:col>3</xdr:col>
      <xdr:colOff>955675</xdr:colOff>
      <xdr:row>35</xdr:row>
      <xdr:rowOff>193821</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254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203998</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40646</xdr:rowOff>
    </xdr:from>
    <xdr:to>
      <xdr:col>3</xdr:col>
      <xdr:colOff>206375</xdr:colOff>
      <xdr:row>35</xdr:row>
      <xdr:rowOff>43809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6650996"/>
          <a:ext cx="698500" cy="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40615</xdr:rowOff>
    </xdr:from>
    <xdr:to>
      <xdr:col>3</xdr:col>
      <xdr:colOff>257175</xdr:colOff>
      <xdr:row>35</xdr:row>
      <xdr:rowOff>142215</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3556000" y="6650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126992</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73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23431</xdr:rowOff>
    </xdr:from>
    <xdr:to>
      <xdr:col>2</xdr:col>
      <xdr:colOff>692150</xdr:colOff>
      <xdr:row>35</xdr:row>
      <xdr:rowOff>125031</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2857500" y="6633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109808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7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98641</xdr:rowOff>
    </xdr:from>
    <xdr:to>
      <xdr:col>5</xdr:col>
      <xdr:colOff>34925</xdr:colOff>
      <xdr:row>35</xdr:row>
      <xdr:rowOff>200241</xdr:rowOff>
    </xdr:to>
    <xdr:sp macro="" textlink="">
      <xdr:nvSpPr>
        <xdr:cNvPr id="128" name="円/楕円 127">
          <a:extLst>
            <a:ext uri="{FF2B5EF4-FFF2-40B4-BE49-F238E27FC236}">
              <a16:creationId xmlns:a16="http://schemas.microsoft.com/office/drawing/2014/main" xmlns="" id="{00000000-0008-0000-0500-000080000000}"/>
            </a:ext>
          </a:extLst>
        </xdr:cNvPr>
        <xdr:cNvSpPr/>
      </xdr:nvSpPr>
      <xdr:spPr bwMode="auto">
        <a:xfrm>
          <a:off x="5600700" y="670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70718</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6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119577</xdr:rowOff>
    </xdr:from>
    <xdr:to>
      <xdr:col>4</xdr:col>
      <xdr:colOff>520700</xdr:colOff>
      <xdr:row>35</xdr:row>
      <xdr:rowOff>221177</xdr:rowOff>
    </xdr:to>
    <xdr:sp macro="" textlink="">
      <xdr:nvSpPr>
        <xdr:cNvPr id="130" name="円/楕円 129">
          <a:extLst>
            <a:ext uri="{FF2B5EF4-FFF2-40B4-BE49-F238E27FC236}">
              <a16:creationId xmlns:a16="http://schemas.microsoft.com/office/drawing/2014/main" xmlns="" id="{00000000-0008-0000-0500-000082000000}"/>
            </a:ext>
          </a:extLst>
        </xdr:cNvPr>
        <xdr:cNvSpPr/>
      </xdr:nvSpPr>
      <xdr:spPr bwMode="auto">
        <a:xfrm>
          <a:off x="4953000" y="672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205954</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81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132797</xdr:rowOff>
    </xdr:from>
    <xdr:to>
      <xdr:col>3</xdr:col>
      <xdr:colOff>955675</xdr:colOff>
      <xdr:row>35</xdr:row>
      <xdr:rowOff>234397</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4254500" y="6743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219174</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82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332746</xdr:rowOff>
    </xdr:from>
    <xdr:to>
      <xdr:col>3</xdr:col>
      <xdr:colOff>257175</xdr:colOff>
      <xdr:row>35</xdr:row>
      <xdr:rowOff>91446</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3556000" y="660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101623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3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335909</xdr:rowOff>
    </xdr:from>
    <xdr:to>
      <xdr:col>2</xdr:col>
      <xdr:colOff>692150</xdr:colOff>
      <xdr:row>35</xdr:row>
      <xdr:rowOff>94609</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2857500" y="660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104786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37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6,735
6,601
65.35
65,425,717
62,366,974
1,914,097
3,632,444
4,436,588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164226</xdr:rowOff>
    </xdr:from>
    <xdr:to>
      <xdr:col>6</xdr:col>
      <xdr:colOff>511175</xdr:colOff>
      <xdr:row>32</xdr:row>
      <xdr:rowOff>19457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479176"/>
          <a:ext cx="8382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19457</xdr:rowOff>
    </xdr:from>
    <xdr:to>
      <xdr:col>5</xdr:col>
      <xdr:colOff>358775</xdr:colOff>
      <xdr:row>32</xdr:row>
      <xdr:rowOff>161776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505857"/>
          <a:ext cx="889000" cy="14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161776</xdr:rowOff>
    </xdr:from>
    <xdr:to>
      <xdr:col>4</xdr:col>
      <xdr:colOff>155575</xdr:colOff>
      <xdr:row>33</xdr:row>
      <xdr:rowOff>70532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648176"/>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105479</xdr:rowOff>
    </xdr:from>
    <xdr:to>
      <xdr:col>4</xdr:col>
      <xdr:colOff>206375</xdr:colOff>
      <xdr:row>38</xdr:row>
      <xdr:rowOff>35629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26756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70532</xdr:rowOff>
    </xdr:from>
    <xdr:to>
      <xdr:col>2</xdr:col>
      <xdr:colOff>638175</xdr:colOff>
      <xdr:row>33</xdr:row>
      <xdr:rowOff>156671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728382"/>
          <a:ext cx="889000" cy="8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169683</xdr:rowOff>
    </xdr:from>
    <xdr:to>
      <xdr:col>3</xdr:col>
      <xdr:colOff>3175</xdr:colOff>
      <xdr:row>38</xdr:row>
      <xdr:rowOff>99833</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90960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162694</xdr:rowOff>
    </xdr:from>
    <xdr:to>
      <xdr:col>1</xdr:col>
      <xdr:colOff>485775</xdr:colOff>
      <xdr:row>38</xdr:row>
      <xdr:rowOff>92844</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83971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113426</xdr:rowOff>
    </xdr:from>
    <xdr:to>
      <xdr:col>6</xdr:col>
      <xdr:colOff>561975</xdr:colOff>
      <xdr:row>32</xdr:row>
      <xdr:rowOff>43576</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4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136303</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27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179,997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140107</xdr:rowOff>
    </xdr:from>
    <xdr:to>
      <xdr:col>5</xdr:col>
      <xdr:colOff>409575</xdr:colOff>
      <xdr:row>32</xdr:row>
      <xdr:rowOff>70257</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4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86784</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23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177,546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110976</xdr:rowOff>
    </xdr:from>
    <xdr:to>
      <xdr:col>4</xdr:col>
      <xdr:colOff>206375</xdr:colOff>
      <xdr:row>33</xdr:row>
      <xdr:rowOff>41126</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5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57653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37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164,472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19732</xdr:rowOff>
    </xdr:from>
    <xdr:to>
      <xdr:col>3</xdr:col>
      <xdr:colOff>3175</xdr:colOff>
      <xdr:row>33</xdr:row>
      <xdr:rowOff>121332</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6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137859</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45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105871</xdr:rowOff>
    </xdr:from>
    <xdr:to>
      <xdr:col>1</xdr:col>
      <xdr:colOff>485775</xdr:colOff>
      <xdr:row>34</xdr:row>
      <xdr:rowOff>36021</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57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52548</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553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68655</xdr:rowOff>
    </xdr:from>
    <xdr:to>
      <xdr:col>6</xdr:col>
      <xdr:colOff>510540</xdr:colOff>
      <xdr:row>59</xdr:row>
      <xdr:rowOff>39202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9498405"/>
          <a:ext cx="1270" cy="65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43029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15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59</xdr:row>
      <xdr:rowOff>39202</xdr:rowOff>
    </xdr:from>
    <xdr:to>
      <xdr:col>6</xdr:col>
      <xdr:colOff>600075</xdr:colOff>
      <xdr:row>59</xdr:row>
      <xdr:rowOff>39202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15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15332</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927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55</xdr:row>
      <xdr:rowOff>68655</xdr:rowOff>
    </xdr:from>
    <xdr:to>
      <xdr:col>6</xdr:col>
      <xdr:colOff>600075</xdr:colOff>
      <xdr:row>55</xdr:row>
      <xdr:rowOff>68655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9498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34985</xdr:rowOff>
    </xdr:from>
    <xdr:to>
      <xdr:col>6</xdr:col>
      <xdr:colOff>511175</xdr:colOff>
      <xdr:row>57</xdr:row>
      <xdr:rowOff>64822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3797300" y="9807635"/>
          <a:ext cx="8382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71347</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10015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92920</xdr:rowOff>
    </xdr:from>
    <xdr:to>
      <xdr:col>6</xdr:col>
      <xdr:colOff>561975</xdr:colOff>
      <xdr:row>59</xdr:row>
      <xdr:rowOff>23070</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100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10397</xdr:rowOff>
    </xdr:from>
    <xdr:to>
      <xdr:col>5</xdr:col>
      <xdr:colOff>358775</xdr:colOff>
      <xdr:row>57</xdr:row>
      <xdr:rowOff>34985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908300" y="9783047"/>
          <a:ext cx="8890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97837</xdr:rowOff>
    </xdr:from>
    <xdr:to>
      <xdr:col>5</xdr:col>
      <xdr:colOff>409575</xdr:colOff>
      <xdr:row>59</xdr:row>
      <xdr:rowOff>27987</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100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19114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101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17614</xdr:rowOff>
    </xdr:from>
    <xdr:to>
      <xdr:col>4</xdr:col>
      <xdr:colOff>155575</xdr:colOff>
      <xdr:row>57</xdr:row>
      <xdr:rowOff>10397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275914"/>
          <a:ext cx="889000" cy="50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111885</xdr:rowOff>
    </xdr:from>
    <xdr:to>
      <xdr:col>4</xdr:col>
      <xdr:colOff>206375</xdr:colOff>
      <xdr:row>59</xdr:row>
      <xdr:rowOff>42035</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1005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33162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101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18578</xdr:rowOff>
    </xdr:from>
    <xdr:to>
      <xdr:col>2</xdr:col>
      <xdr:colOff>638175</xdr:colOff>
      <xdr:row>54</xdr:row>
      <xdr:rowOff>17614</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8762528"/>
          <a:ext cx="889000" cy="5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135782</xdr:rowOff>
    </xdr:from>
    <xdr:to>
      <xdr:col>3</xdr:col>
      <xdr:colOff>3175</xdr:colOff>
      <xdr:row>59</xdr:row>
      <xdr:rowOff>65932</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1007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57059</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101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142341</xdr:rowOff>
    </xdr:from>
    <xdr:to>
      <xdr:col>1</xdr:col>
      <xdr:colOff>485775</xdr:colOff>
      <xdr:row>59</xdr:row>
      <xdr:rowOff>72491</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100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63618</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101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14022</xdr:rowOff>
    </xdr:from>
    <xdr:to>
      <xdr:col>6</xdr:col>
      <xdr:colOff>561975</xdr:colOff>
      <xdr:row>57</xdr:row>
      <xdr:rowOff>115622</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7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36899</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63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155635</xdr:rowOff>
    </xdr:from>
    <xdr:to>
      <xdr:col>5</xdr:col>
      <xdr:colOff>409575</xdr:colOff>
      <xdr:row>57</xdr:row>
      <xdr:rowOff>85785</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102312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953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131047</xdr:rowOff>
    </xdr:from>
    <xdr:to>
      <xdr:col>4</xdr:col>
      <xdr:colOff>206375</xdr:colOff>
      <xdr:row>57</xdr:row>
      <xdr:rowOff>61197</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7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77724</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50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396,282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138264</xdr:rowOff>
    </xdr:from>
    <xdr:to>
      <xdr:col>3</xdr:col>
      <xdr:colOff>3175</xdr:colOff>
      <xdr:row>54</xdr:row>
      <xdr:rowOff>68414</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2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84941</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00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862,153</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139228</xdr:rowOff>
    </xdr:from>
    <xdr:to>
      <xdr:col>1</xdr:col>
      <xdr:colOff>485775</xdr:colOff>
      <xdr:row>51</xdr:row>
      <xdr:rowOff>69378</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87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85905</xdr:rowOff>
    </xdr:from>
    <xdr:ext cx="690189"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85204" y="8486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xmlns=""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a:extLst>
            <a:ext uri="{FF2B5EF4-FFF2-40B4-BE49-F238E27FC236}">
              <a16:creationId xmlns:a16="http://schemas.microsoft.com/office/drawing/2014/main" xmlns=""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7" name="維持補修費最小値テキスト">
          <a:extLst>
            <a:ext uri="{FF2B5EF4-FFF2-40B4-BE49-F238E27FC236}">
              <a16:creationId xmlns:a16="http://schemas.microsoft.com/office/drawing/2014/main" xmlns="" id="{00000000-0008-0000-0600-0000B1000000}"/>
            </a:ext>
          </a:extLst>
        </xdr:cNvPr>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9" name="維持補修費最大値テキスト">
          <a:extLst>
            <a:ext uri="{FF2B5EF4-FFF2-40B4-BE49-F238E27FC236}">
              <a16:creationId xmlns:a16="http://schemas.microsoft.com/office/drawing/2014/main" xmlns="" id="{00000000-0008-0000-0600-0000B3000000}"/>
            </a:ext>
          </a:extLst>
        </xdr:cNvPr>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71512</xdr:rowOff>
    </xdr:from>
    <xdr:to>
      <xdr:col>6</xdr:col>
      <xdr:colOff>511175</xdr:colOff>
      <xdr:row>77</xdr:row>
      <xdr:rowOff>12467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3797300" y="13101712"/>
          <a:ext cx="838200" cy="1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82" name="維持補修費平均値テキスト">
          <a:extLst>
            <a:ext uri="{FF2B5EF4-FFF2-40B4-BE49-F238E27FC236}">
              <a16:creationId xmlns:a16="http://schemas.microsoft.com/office/drawing/2014/main" xmlns="" id="{00000000-0008-0000-0600-0000B6000000}"/>
            </a:ext>
          </a:extLst>
        </xdr:cNvPr>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33041</xdr:rowOff>
    </xdr:from>
    <xdr:to>
      <xdr:col>5</xdr:col>
      <xdr:colOff>358775</xdr:colOff>
      <xdr:row>77</xdr:row>
      <xdr:rowOff>12467</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908300" y="1306324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33041</xdr:rowOff>
    </xdr:from>
    <xdr:to>
      <xdr:col>4</xdr:col>
      <xdr:colOff>155575</xdr:colOff>
      <xdr:row>77</xdr:row>
      <xdr:rowOff>103581</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2019300" y="13063241"/>
          <a:ext cx="889000" cy="24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79592</xdr:rowOff>
    </xdr:from>
    <xdr:to>
      <xdr:col>4</xdr:col>
      <xdr:colOff>206375</xdr:colOff>
      <xdr:row>79</xdr:row>
      <xdr:rowOff>9742</xdr:rowOff>
    </xdr:to>
    <xdr:sp macro="" textlink="">
      <xdr:nvSpPr>
        <xdr:cNvPr id="188" name="フローチャート : 判断 187">
          <a:extLst>
            <a:ext uri="{FF2B5EF4-FFF2-40B4-BE49-F238E27FC236}">
              <a16:creationId xmlns:a16="http://schemas.microsoft.com/office/drawing/2014/main" xmlns="" id="{00000000-0008-0000-0600-0000BC000000}"/>
            </a:ext>
          </a:extLst>
        </xdr:cNvPr>
        <xdr:cNvSpPr/>
      </xdr:nvSpPr>
      <xdr:spPr>
        <a:xfrm>
          <a:off x="2857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869</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673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103581</xdr:rowOff>
    </xdr:from>
    <xdr:to>
      <xdr:col>2</xdr:col>
      <xdr:colOff>638175</xdr:colOff>
      <xdr:row>78</xdr:row>
      <xdr:rowOff>17399</xdr:rowOff>
    </xdr:to>
    <xdr:cxnSp macro="">
      <xdr:nvCxnSpPr>
        <xdr:cNvPr id="190" name="直線コネクタ 189">
          <a:extLst>
            <a:ext uri="{FF2B5EF4-FFF2-40B4-BE49-F238E27FC236}">
              <a16:creationId xmlns:a16="http://schemas.microsoft.com/office/drawing/2014/main" xmlns="" id="{00000000-0008-0000-0600-0000BE000000}"/>
            </a:ext>
          </a:extLst>
        </xdr:cNvPr>
        <xdr:cNvCxnSpPr/>
      </xdr:nvCxnSpPr>
      <xdr:spPr>
        <a:xfrm flipV="1">
          <a:off x="1130300" y="13305231"/>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90239</xdr:rowOff>
    </xdr:from>
    <xdr:to>
      <xdr:col>3</xdr:col>
      <xdr:colOff>3175</xdr:colOff>
      <xdr:row>79</xdr:row>
      <xdr:rowOff>20389</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968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11516</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784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107449</xdr:rowOff>
    </xdr:from>
    <xdr:to>
      <xdr:col>1</xdr:col>
      <xdr:colOff>485775</xdr:colOff>
      <xdr:row>79</xdr:row>
      <xdr:rowOff>37599</xdr:rowOff>
    </xdr:to>
    <xdr:sp macro="" textlink="">
      <xdr:nvSpPr>
        <xdr:cNvPr id="193" name="フローチャート : 判断 192">
          <a:extLst>
            <a:ext uri="{FF2B5EF4-FFF2-40B4-BE49-F238E27FC236}">
              <a16:creationId xmlns:a16="http://schemas.microsoft.com/office/drawing/2014/main" xmlns="" id="{00000000-0008-0000-0600-0000C1000000}"/>
            </a:ext>
          </a:extLst>
        </xdr:cNvPr>
        <xdr:cNvSpPr/>
      </xdr:nvSpPr>
      <xdr:spPr>
        <a:xfrm>
          <a:off x="1079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28726</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895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20712</xdr:rowOff>
    </xdr:from>
    <xdr:to>
      <xdr:col>6</xdr:col>
      <xdr:colOff>561975</xdr:colOff>
      <xdr:row>76</xdr:row>
      <xdr:rowOff>122312</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4584700" y="130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43589</xdr:rowOff>
    </xdr:from>
    <xdr:ext cx="534377" cy="259045"/>
    <xdr:sp macro="" textlink="">
      <xdr:nvSpPr>
        <xdr:cNvPr id="201" name="維持補修費該当値テキスト">
          <a:extLst>
            <a:ext uri="{FF2B5EF4-FFF2-40B4-BE49-F238E27FC236}">
              <a16:creationId xmlns:a16="http://schemas.microsoft.com/office/drawing/2014/main" xmlns="" id="{00000000-0008-0000-0600-0000C9000000}"/>
            </a:ext>
          </a:extLst>
        </xdr:cNvPr>
        <xdr:cNvSpPr txBox="1"/>
      </xdr:nvSpPr>
      <xdr:spPr>
        <a:xfrm>
          <a:off x="4686300" y="129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133117</xdr:rowOff>
    </xdr:from>
    <xdr:to>
      <xdr:col>5</xdr:col>
      <xdr:colOff>409575</xdr:colOff>
      <xdr:row>77</xdr:row>
      <xdr:rowOff>63267</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3746500" y="131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79794</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3530111" y="129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153691</xdr:rowOff>
    </xdr:from>
    <xdr:to>
      <xdr:col>4</xdr:col>
      <xdr:colOff>206375</xdr:colOff>
      <xdr:row>76</xdr:row>
      <xdr:rowOff>83841</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2857500" y="130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100368</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2641111" y="127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52781</xdr:rowOff>
    </xdr:from>
    <xdr:to>
      <xdr:col>3</xdr:col>
      <xdr:colOff>3175</xdr:colOff>
      <xdr:row>77</xdr:row>
      <xdr:rowOff>154381</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968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170908</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1752111" y="130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138049</xdr:rowOff>
    </xdr:from>
    <xdr:to>
      <xdr:col>1</xdr:col>
      <xdr:colOff>485775</xdr:colOff>
      <xdr:row>78</xdr:row>
      <xdr:rowOff>68199</xdr:rowOff>
    </xdr:to>
    <xdr:sp macro="" textlink="">
      <xdr:nvSpPr>
        <xdr:cNvPr id="208" name="円/楕円 207">
          <a:extLst>
            <a:ext uri="{FF2B5EF4-FFF2-40B4-BE49-F238E27FC236}">
              <a16:creationId xmlns:a16="http://schemas.microsoft.com/office/drawing/2014/main" xmlns="" id="{00000000-0008-0000-0600-0000D0000000}"/>
            </a:ext>
          </a:extLst>
        </xdr:cNvPr>
        <xdr:cNvSpPr/>
      </xdr:nvSpPr>
      <xdr:spPr>
        <a:xfrm>
          <a:off x="1079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84726</xdr:rowOff>
    </xdr:from>
    <xdr:ext cx="469744"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895427" y="131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扶助費グラフ枠">
          <a:extLst>
            <a:ext uri="{FF2B5EF4-FFF2-40B4-BE49-F238E27FC236}">
              <a16:creationId xmlns:a16="http://schemas.microsoft.com/office/drawing/2014/main" xmlns=""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7" name="扶助費最小値テキスト">
          <a:extLst>
            <a:ext uri="{FF2B5EF4-FFF2-40B4-BE49-F238E27FC236}">
              <a16:creationId xmlns:a16="http://schemas.microsoft.com/office/drawing/2014/main" xmlns="" id="{00000000-0008-0000-0600-0000ED000000}"/>
            </a:ext>
          </a:extLst>
        </xdr:cNvPr>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9" name="扶助費最大値テキスト">
          <a:extLst>
            <a:ext uri="{FF2B5EF4-FFF2-40B4-BE49-F238E27FC236}">
              <a16:creationId xmlns:a16="http://schemas.microsoft.com/office/drawing/2014/main" xmlns="" id="{00000000-0008-0000-0600-0000EF000000}"/>
            </a:ext>
          </a:extLst>
        </xdr:cNvPr>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56717</xdr:rowOff>
    </xdr:from>
    <xdr:to>
      <xdr:col>6</xdr:col>
      <xdr:colOff>511175</xdr:colOff>
      <xdr:row>96</xdr:row>
      <xdr:rowOff>121069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3797300" y="16515917"/>
          <a:ext cx="8382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42" name="扶助費平均値テキスト">
          <a:extLst>
            <a:ext uri="{FF2B5EF4-FFF2-40B4-BE49-F238E27FC236}">
              <a16:creationId xmlns:a16="http://schemas.microsoft.com/office/drawing/2014/main" xmlns="" id="{00000000-0008-0000-0600-0000F2000000}"/>
            </a:ext>
          </a:extLst>
        </xdr:cNvPr>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103174</xdr:rowOff>
    </xdr:from>
    <xdr:to>
      <xdr:col>5</xdr:col>
      <xdr:colOff>358775</xdr:colOff>
      <xdr:row>96</xdr:row>
      <xdr:rowOff>121069</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2908300" y="16562374"/>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5" name="フローチャート : 判断 244">
          <a:extLst>
            <a:ext uri="{FF2B5EF4-FFF2-40B4-BE49-F238E27FC236}">
              <a16:creationId xmlns:a16="http://schemas.microsoft.com/office/drawing/2014/main" xmlns="" id="{00000000-0008-0000-0600-0000F5000000}"/>
            </a:ext>
          </a:extLst>
        </xdr:cNvPr>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103174</xdr:rowOff>
    </xdr:from>
    <xdr:to>
      <xdr:col>4</xdr:col>
      <xdr:colOff>155575</xdr:colOff>
      <xdr:row>97</xdr:row>
      <xdr:rowOff>11047</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2019300" y="16562374"/>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29643</xdr:rowOff>
    </xdr:from>
    <xdr:to>
      <xdr:col>4</xdr:col>
      <xdr:colOff>206375</xdr:colOff>
      <xdr:row>96</xdr:row>
      <xdr:rowOff>131243</xdr:rowOff>
    </xdr:to>
    <xdr:sp macro="" textlink="">
      <xdr:nvSpPr>
        <xdr:cNvPr id="248" name="フローチャート : 判断 247">
          <a:extLst>
            <a:ext uri="{FF2B5EF4-FFF2-40B4-BE49-F238E27FC236}">
              <a16:creationId xmlns:a16="http://schemas.microsoft.com/office/drawing/2014/main" xmlns="" id="{00000000-0008-0000-0600-0000F8000000}"/>
            </a:ext>
          </a:extLst>
        </xdr:cNvPr>
        <xdr:cNvSpPr/>
      </xdr:nvSpPr>
      <xdr:spPr>
        <a:xfrm>
          <a:off x="2857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147770</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641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11047</xdr:rowOff>
    </xdr:from>
    <xdr:to>
      <xdr:col>2</xdr:col>
      <xdr:colOff>638175</xdr:colOff>
      <xdr:row>97</xdr:row>
      <xdr:rowOff>13365</xdr:rowOff>
    </xdr:to>
    <xdr:cxnSp macro="">
      <xdr:nvCxnSpPr>
        <xdr:cNvPr id="250" name="直線コネクタ 249">
          <a:extLst>
            <a:ext uri="{FF2B5EF4-FFF2-40B4-BE49-F238E27FC236}">
              <a16:creationId xmlns:a16="http://schemas.microsoft.com/office/drawing/2014/main" xmlns="" id="{00000000-0008-0000-0600-0000FA000000}"/>
            </a:ext>
          </a:extLst>
        </xdr:cNvPr>
        <xdr:cNvCxnSpPr/>
      </xdr:nvCxnSpPr>
      <xdr:spPr>
        <a:xfrm flipV="1">
          <a:off x="1130300" y="16641697"/>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123369</xdr:rowOff>
    </xdr:from>
    <xdr:to>
      <xdr:col>3</xdr:col>
      <xdr:colOff>3175</xdr:colOff>
      <xdr:row>97</xdr:row>
      <xdr:rowOff>53519</xdr:rowOff>
    </xdr:to>
    <xdr:sp macro="" textlink="">
      <xdr:nvSpPr>
        <xdr:cNvPr id="251" name="フローチャート : 判断 250">
          <a:extLst>
            <a:ext uri="{FF2B5EF4-FFF2-40B4-BE49-F238E27FC236}">
              <a16:creationId xmlns:a16="http://schemas.microsoft.com/office/drawing/2014/main" xmlns="" id="{00000000-0008-0000-0600-0000FB000000}"/>
            </a:ext>
          </a:extLst>
        </xdr:cNvPr>
        <xdr:cNvSpPr/>
      </xdr:nvSpPr>
      <xdr:spPr>
        <a:xfrm>
          <a:off x="1968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70046</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752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132350</xdr:rowOff>
    </xdr:from>
    <xdr:to>
      <xdr:col>1</xdr:col>
      <xdr:colOff>485775</xdr:colOff>
      <xdr:row>97</xdr:row>
      <xdr:rowOff>62500</xdr:rowOff>
    </xdr:to>
    <xdr:sp macro="" textlink="">
      <xdr:nvSpPr>
        <xdr:cNvPr id="253" name="フローチャート : 判断 252">
          <a:extLst>
            <a:ext uri="{FF2B5EF4-FFF2-40B4-BE49-F238E27FC236}">
              <a16:creationId xmlns:a16="http://schemas.microsoft.com/office/drawing/2014/main" xmlns="" id="{00000000-0008-0000-0600-0000FD000000}"/>
            </a:ext>
          </a:extLst>
        </xdr:cNvPr>
        <xdr:cNvSpPr/>
      </xdr:nvSpPr>
      <xdr:spPr>
        <a:xfrm>
          <a:off x="1079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79027</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863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5917</xdr:rowOff>
    </xdr:from>
    <xdr:to>
      <xdr:col>6</xdr:col>
      <xdr:colOff>561975</xdr:colOff>
      <xdr:row>96</xdr:row>
      <xdr:rowOff>107517</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4584700" y="164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155794</xdr:rowOff>
    </xdr:from>
    <xdr:ext cx="534377" cy="259045"/>
    <xdr:sp macro="" textlink="">
      <xdr:nvSpPr>
        <xdr:cNvPr id="261" name="扶助費該当値テキスト">
          <a:extLst>
            <a:ext uri="{FF2B5EF4-FFF2-40B4-BE49-F238E27FC236}">
              <a16:creationId xmlns:a16="http://schemas.microsoft.com/office/drawing/2014/main" xmlns="" id="{00000000-0008-0000-0600-000005010000}"/>
            </a:ext>
          </a:extLst>
        </xdr:cNvPr>
        <xdr:cNvSpPr txBox="1"/>
      </xdr:nvSpPr>
      <xdr:spPr>
        <a:xfrm>
          <a:off x="4686300" y="164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70269</xdr:rowOff>
    </xdr:from>
    <xdr:to>
      <xdr:col>5</xdr:col>
      <xdr:colOff>409575</xdr:colOff>
      <xdr:row>97</xdr:row>
      <xdr:rowOff>419</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3746500" y="1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162996</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3530111" y="1662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52374</xdr:rowOff>
    </xdr:from>
    <xdr:to>
      <xdr:col>4</xdr:col>
      <xdr:colOff>206375</xdr:colOff>
      <xdr:row>96</xdr:row>
      <xdr:rowOff>153974</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2857500" y="165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145101</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2641111" y="166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131697</xdr:rowOff>
    </xdr:from>
    <xdr:to>
      <xdr:col>3</xdr:col>
      <xdr:colOff>3175</xdr:colOff>
      <xdr:row>97</xdr:row>
      <xdr:rowOff>61847</xdr:rowOff>
    </xdr:to>
    <xdr:sp macro="" textlink="">
      <xdr:nvSpPr>
        <xdr:cNvPr id="266" name="円/楕円 265">
          <a:extLst>
            <a:ext uri="{FF2B5EF4-FFF2-40B4-BE49-F238E27FC236}">
              <a16:creationId xmlns:a16="http://schemas.microsoft.com/office/drawing/2014/main" xmlns="" id="{00000000-0008-0000-0600-00000A010000}"/>
            </a:ext>
          </a:extLst>
        </xdr:cNvPr>
        <xdr:cNvSpPr/>
      </xdr:nvSpPr>
      <xdr:spPr>
        <a:xfrm>
          <a:off x="1968500" y="165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52974</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1752111" y="1668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134015</xdr:rowOff>
    </xdr:from>
    <xdr:to>
      <xdr:col>1</xdr:col>
      <xdr:colOff>485775</xdr:colOff>
      <xdr:row>97</xdr:row>
      <xdr:rowOff>64165</xdr:rowOff>
    </xdr:to>
    <xdr:sp macro="" textlink="">
      <xdr:nvSpPr>
        <xdr:cNvPr id="268" name="円/楕円 267">
          <a:extLst>
            <a:ext uri="{FF2B5EF4-FFF2-40B4-BE49-F238E27FC236}">
              <a16:creationId xmlns:a16="http://schemas.microsoft.com/office/drawing/2014/main" xmlns="" id="{00000000-0008-0000-0600-00000C010000}"/>
            </a:ext>
          </a:extLst>
        </xdr:cNvPr>
        <xdr:cNvSpPr/>
      </xdr:nvSpPr>
      <xdr:spPr>
        <a:xfrm>
          <a:off x="1079500" y="165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55292</xdr:rowOff>
    </xdr:from>
    <xdr:ext cx="534377"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863111" y="1668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a:extLst>
            <a:ext uri="{FF2B5EF4-FFF2-40B4-BE49-F238E27FC236}">
              <a16:creationId xmlns:a16="http://schemas.microsoft.com/office/drawing/2014/main" xmlns=""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124635</xdr:rowOff>
    </xdr:from>
    <xdr:to>
      <xdr:col>15</xdr:col>
      <xdr:colOff>180975</xdr:colOff>
      <xdr:row>33</xdr:row>
      <xdr:rowOff>68098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5268135"/>
          <a:ext cx="838200" cy="4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68098</xdr:rowOff>
    </xdr:from>
    <xdr:to>
      <xdr:col>14</xdr:col>
      <xdr:colOff>28575</xdr:colOff>
      <xdr:row>33</xdr:row>
      <xdr:rowOff>121695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5725948"/>
          <a:ext cx="8890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121695</xdr:rowOff>
    </xdr:from>
    <xdr:to>
      <xdr:col>12</xdr:col>
      <xdr:colOff>511175</xdr:colOff>
      <xdr:row>34</xdr:row>
      <xdr:rowOff>73849</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5779545"/>
          <a:ext cx="889000" cy="1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303" name="フローチャート : 判断 302">
          <a:extLst>
            <a:ext uri="{FF2B5EF4-FFF2-40B4-BE49-F238E27FC236}">
              <a16:creationId xmlns:a16="http://schemas.microsoft.com/office/drawing/2014/main" xmlns="" id="{00000000-0008-0000-0600-00002F010000}"/>
            </a:ext>
          </a:extLst>
        </xdr:cNvPr>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73849</xdr:rowOff>
    </xdr:from>
    <xdr:to>
      <xdr:col>11</xdr:col>
      <xdr:colOff>307975</xdr:colOff>
      <xdr:row>35</xdr:row>
      <xdr:rowOff>3052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5903149"/>
          <a:ext cx="8890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8" name="フローチャート : 判断 307">
          <a:extLst>
            <a:ext uri="{FF2B5EF4-FFF2-40B4-BE49-F238E27FC236}">
              <a16:creationId xmlns:a16="http://schemas.microsoft.com/office/drawing/2014/main" xmlns="" id="{00000000-0008-0000-0600-000034010000}"/>
            </a:ext>
          </a:extLst>
        </xdr:cNvPr>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73835</xdr:rowOff>
    </xdr:from>
    <xdr:to>
      <xdr:col>15</xdr:col>
      <xdr:colOff>231775</xdr:colOff>
      <xdr:row>31</xdr:row>
      <xdr:rowOff>3985</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10426700" y="52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26862</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17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303,295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17298</xdr:rowOff>
    </xdr:from>
    <xdr:to>
      <xdr:col>14</xdr:col>
      <xdr:colOff>79375</xdr:colOff>
      <xdr:row>33</xdr:row>
      <xdr:rowOff>118898</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9588500" y="56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135425</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4" y="54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203,161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70895</xdr:rowOff>
    </xdr:from>
    <xdr:to>
      <xdr:col>12</xdr:col>
      <xdr:colOff>561975</xdr:colOff>
      <xdr:row>34</xdr:row>
      <xdr:rowOff>1045</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8699500" y="57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17572</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4" y="55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191,438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23049</xdr:rowOff>
    </xdr:from>
    <xdr:to>
      <xdr:col>11</xdr:col>
      <xdr:colOff>358775</xdr:colOff>
      <xdr:row>34</xdr:row>
      <xdr:rowOff>124649</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7810500" y="58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141176</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4" y="56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123702</xdr:rowOff>
    </xdr:from>
    <xdr:to>
      <xdr:col>10</xdr:col>
      <xdr:colOff>155575</xdr:colOff>
      <xdr:row>35</xdr:row>
      <xdr:rowOff>53852</xdr:rowOff>
    </xdr:to>
    <xdr:sp macro="" textlink="">
      <xdr:nvSpPr>
        <xdr:cNvPr id="323" name="円/楕円 322">
          <a:extLst>
            <a:ext uri="{FF2B5EF4-FFF2-40B4-BE49-F238E27FC236}">
              <a16:creationId xmlns:a16="http://schemas.microsoft.com/office/drawing/2014/main" xmlns="" id="{00000000-0008-0000-0600-000043010000}"/>
            </a:ext>
          </a:extLst>
        </xdr:cNvPr>
        <xdr:cNvSpPr/>
      </xdr:nvSpPr>
      <xdr:spPr>
        <a:xfrm>
          <a:off x="6921500" y="59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70379</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4" y="572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169636</xdr:rowOff>
    </xdr:from>
    <xdr:to>
      <xdr:col>15</xdr:col>
      <xdr:colOff>180975</xdr:colOff>
      <xdr:row>51</xdr:row>
      <xdr:rowOff>46310</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9639300" y="8742136"/>
          <a:ext cx="838200" cy="4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46310</xdr:rowOff>
    </xdr:from>
    <xdr:to>
      <xdr:col>14</xdr:col>
      <xdr:colOff>28575</xdr:colOff>
      <xdr:row>54</xdr:row>
      <xdr:rowOff>82579</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8750300" y="8790260"/>
          <a:ext cx="889000" cy="5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82579</xdr:rowOff>
    </xdr:from>
    <xdr:to>
      <xdr:col>12</xdr:col>
      <xdr:colOff>511175</xdr:colOff>
      <xdr:row>55</xdr:row>
      <xdr:rowOff>159186</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7861300" y="9340879"/>
          <a:ext cx="889000" cy="2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167746</xdr:rowOff>
    </xdr:from>
    <xdr:to>
      <xdr:col>12</xdr:col>
      <xdr:colOff>561975</xdr:colOff>
      <xdr:row>59</xdr:row>
      <xdr:rowOff>97896</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8699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89023</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50794" y="1020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159186</xdr:rowOff>
    </xdr:from>
    <xdr:to>
      <xdr:col>11</xdr:col>
      <xdr:colOff>307975</xdr:colOff>
      <xdr:row>56</xdr:row>
      <xdr:rowOff>167820</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flipV="1">
          <a:off x="6972300" y="9588936"/>
          <a:ext cx="889000" cy="18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13543</xdr:rowOff>
    </xdr:from>
    <xdr:to>
      <xdr:col>11</xdr:col>
      <xdr:colOff>358775</xdr:colOff>
      <xdr:row>59</xdr:row>
      <xdr:rowOff>115143</xdr:rowOff>
    </xdr:to>
    <xdr:sp macro="" textlink="">
      <xdr:nvSpPr>
        <xdr:cNvPr id="365" name="フローチャート : 判断 364">
          <a:extLst>
            <a:ext uri="{FF2B5EF4-FFF2-40B4-BE49-F238E27FC236}">
              <a16:creationId xmlns:a16="http://schemas.microsoft.com/office/drawing/2014/main" xmlns="" id="{00000000-0008-0000-0600-00006D010000}"/>
            </a:ext>
          </a:extLst>
        </xdr:cNvPr>
        <xdr:cNvSpPr/>
      </xdr:nvSpPr>
      <xdr:spPr>
        <a:xfrm>
          <a:off x="7810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106270</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61794" y="1022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25115</xdr:rowOff>
    </xdr:from>
    <xdr:to>
      <xdr:col>10</xdr:col>
      <xdr:colOff>155575</xdr:colOff>
      <xdr:row>59</xdr:row>
      <xdr:rowOff>126715</xdr:rowOff>
    </xdr:to>
    <xdr:sp macro="" textlink="">
      <xdr:nvSpPr>
        <xdr:cNvPr id="367" name="フローチャート : 判断 366">
          <a:extLst>
            <a:ext uri="{FF2B5EF4-FFF2-40B4-BE49-F238E27FC236}">
              <a16:creationId xmlns:a16="http://schemas.microsoft.com/office/drawing/2014/main" xmlns="" id="{00000000-0008-0000-0600-00006F010000}"/>
            </a:ext>
          </a:extLst>
        </xdr:cNvPr>
        <xdr:cNvSpPr/>
      </xdr:nvSpPr>
      <xdr:spPr>
        <a:xfrm>
          <a:off x="6921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117842</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05111" y="10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118836</xdr:rowOff>
    </xdr:from>
    <xdr:to>
      <xdr:col>15</xdr:col>
      <xdr:colOff>231775</xdr:colOff>
      <xdr:row>51</xdr:row>
      <xdr:rowOff>48986</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10426700" y="8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71863</xdr:rowOff>
    </xdr:from>
    <xdr:ext cx="690189"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8644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4,508,332</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166960</xdr:rowOff>
    </xdr:from>
    <xdr:to>
      <xdr:col>14</xdr:col>
      <xdr:colOff>79375</xdr:colOff>
      <xdr:row>51</xdr:row>
      <xdr:rowOff>97110</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9588500" y="8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49</xdr:row>
      <xdr:rowOff>113637</xdr:rowOff>
    </xdr:from>
    <xdr:ext cx="690189"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294204" y="8514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31779</xdr:rowOff>
    </xdr:from>
    <xdr:to>
      <xdr:col>12</xdr:col>
      <xdr:colOff>561975</xdr:colOff>
      <xdr:row>54</xdr:row>
      <xdr:rowOff>133379</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8699500" y="92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149906</xdr:rowOff>
    </xdr:from>
    <xdr:ext cx="690189"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05204" y="9065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2,674,913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108386</xdr:rowOff>
    </xdr:from>
    <xdr:to>
      <xdr:col>11</xdr:col>
      <xdr:colOff>358775</xdr:colOff>
      <xdr:row>56</xdr:row>
      <xdr:rowOff>38536</xdr:rowOff>
    </xdr:to>
    <xdr:sp macro="" textlink="">
      <xdr:nvSpPr>
        <xdr:cNvPr id="380" name="円/楕円 379">
          <a:extLst>
            <a:ext uri="{FF2B5EF4-FFF2-40B4-BE49-F238E27FC236}">
              <a16:creationId xmlns:a16="http://schemas.microsoft.com/office/drawing/2014/main" xmlns="" id="{00000000-0008-0000-0600-00007C010000}"/>
            </a:ext>
          </a:extLst>
        </xdr:cNvPr>
        <xdr:cNvSpPr/>
      </xdr:nvSpPr>
      <xdr:spPr>
        <a:xfrm>
          <a:off x="7810500" y="95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54</xdr:row>
      <xdr:rowOff>55063</xdr:rowOff>
    </xdr:from>
    <xdr:ext cx="690189"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16204" y="9313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1,915,332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117020</xdr:rowOff>
    </xdr:from>
    <xdr:to>
      <xdr:col>10</xdr:col>
      <xdr:colOff>155575</xdr:colOff>
      <xdr:row>57</xdr:row>
      <xdr:rowOff>47170</xdr:rowOff>
    </xdr:to>
    <xdr:sp macro="" textlink="">
      <xdr:nvSpPr>
        <xdr:cNvPr id="382" name="円/楕円 381">
          <a:extLst>
            <a:ext uri="{FF2B5EF4-FFF2-40B4-BE49-F238E27FC236}">
              <a16:creationId xmlns:a16="http://schemas.microsoft.com/office/drawing/2014/main" xmlns="" id="{00000000-0008-0000-0600-00007E010000}"/>
            </a:ext>
          </a:extLst>
        </xdr:cNvPr>
        <xdr:cNvSpPr/>
      </xdr:nvSpPr>
      <xdr:spPr>
        <a:xfrm>
          <a:off x="6921500" y="97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55</xdr:row>
      <xdr:rowOff>63697</xdr:rowOff>
    </xdr:from>
    <xdr:ext cx="69018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627204" y="94934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00000000-0008-0000-0600-000098010000}"/>
            </a:ext>
          </a:extLst>
        </xdr:cNvPr>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10" name="普通建設事業費 （ うち新規整備　）最大値テキスト">
          <a:extLst>
            <a:ext uri="{FF2B5EF4-FFF2-40B4-BE49-F238E27FC236}">
              <a16:creationId xmlns:a16="http://schemas.microsoft.com/office/drawing/2014/main" xmlns="" id="{00000000-0008-0000-0600-00009A010000}"/>
            </a:ext>
          </a:extLst>
        </xdr:cNvPr>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135438</xdr:rowOff>
    </xdr:from>
    <xdr:to>
      <xdr:col>15</xdr:col>
      <xdr:colOff>180975</xdr:colOff>
      <xdr:row>72</xdr:row>
      <xdr:rowOff>101556</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9639300" y="12136938"/>
          <a:ext cx="838200" cy="30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00000000-0008-0000-0600-00009D010000}"/>
            </a:ext>
          </a:extLst>
        </xdr:cNvPr>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101556</xdr:rowOff>
    </xdr:from>
    <xdr:to>
      <xdr:col>14</xdr:col>
      <xdr:colOff>28575</xdr:colOff>
      <xdr:row>74</xdr:row>
      <xdr:rowOff>71296</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8750300" y="12445956"/>
          <a:ext cx="889000" cy="3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6" name="フローチャート : 判断 415">
          <a:extLst>
            <a:ext uri="{FF2B5EF4-FFF2-40B4-BE49-F238E27FC236}">
              <a16:creationId xmlns:a16="http://schemas.microsoft.com/office/drawing/2014/main" xmlns="" id="{00000000-0008-0000-0600-0000A0010000}"/>
            </a:ext>
          </a:extLst>
        </xdr:cNvPr>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123120</xdr:rowOff>
    </xdr:from>
    <xdr:to>
      <xdr:col>12</xdr:col>
      <xdr:colOff>561975</xdr:colOff>
      <xdr:row>79</xdr:row>
      <xdr:rowOff>53270</xdr:rowOff>
    </xdr:to>
    <xdr:sp macro="" textlink="">
      <xdr:nvSpPr>
        <xdr:cNvPr id="418" name="フローチャート : 判断 417">
          <a:extLst>
            <a:ext uri="{FF2B5EF4-FFF2-40B4-BE49-F238E27FC236}">
              <a16:creationId xmlns:a16="http://schemas.microsoft.com/office/drawing/2014/main" xmlns="" id="{00000000-0008-0000-0600-0000A2010000}"/>
            </a:ext>
          </a:extLst>
        </xdr:cNvPr>
        <xdr:cNvSpPr/>
      </xdr:nvSpPr>
      <xdr:spPr>
        <a:xfrm>
          <a:off x="8699500" y="134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79</xdr:row>
      <xdr:rowOff>44397</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50794" y="1358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84638</xdr:rowOff>
    </xdr:from>
    <xdr:to>
      <xdr:col>15</xdr:col>
      <xdr:colOff>231775</xdr:colOff>
      <xdr:row>71</xdr:row>
      <xdr:rowOff>14788</xdr:rowOff>
    </xdr:to>
    <xdr:sp macro="" textlink="">
      <xdr:nvSpPr>
        <xdr:cNvPr id="425" name="円/楕円 424">
          <a:extLst>
            <a:ext uri="{FF2B5EF4-FFF2-40B4-BE49-F238E27FC236}">
              <a16:creationId xmlns:a16="http://schemas.microsoft.com/office/drawing/2014/main" xmlns="" id="{00000000-0008-0000-0600-0000A9010000}"/>
            </a:ext>
          </a:extLst>
        </xdr:cNvPr>
        <xdr:cNvSpPr/>
      </xdr:nvSpPr>
      <xdr:spPr>
        <a:xfrm>
          <a:off x="10426700" y="120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37665</xdr:rowOff>
    </xdr:from>
    <xdr:ext cx="690189"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2039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3,811,186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50756</xdr:rowOff>
    </xdr:from>
    <xdr:to>
      <xdr:col>14</xdr:col>
      <xdr:colOff>79375</xdr:colOff>
      <xdr:row>72</xdr:row>
      <xdr:rowOff>152356</xdr:rowOff>
    </xdr:to>
    <xdr:sp macro="" textlink="">
      <xdr:nvSpPr>
        <xdr:cNvPr id="427" name="円/楕円 426">
          <a:extLst>
            <a:ext uri="{FF2B5EF4-FFF2-40B4-BE49-F238E27FC236}">
              <a16:creationId xmlns:a16="http://schemas.microsoft.com/office/drawing/2014/main" xmlns="" id="{00000000-0008-0000-0600-0000AB010000}"/>
            </a:ext>
          </a:extLst>
        </xdr:cNvPr>
        <xdr:cNvSpPr/>
      </xdr:nvSpPr>
      <xdr:spPr>
        <a:xfrm>
          <a:off x="9588500" y="123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70</xdr:row>
      <xdr:rowOff>168883</xdr:rowOff>
    </xdr:from>
    <xdr:ext cx="69018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294204" y="121703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3,000,115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20496</xdr:rowOff>
    </xdr:from>
    <xdr:to>
      <xdr:col>12</xdr:col>
      <xdr:colOff>561975</xdr:colOff>
      <xdr:row>74</xdr:row>
      <xdr:rowOff>122096</xdr:rowOff>
    </xdr:to>
    <xdr:sp macro="" textlink="">
      <xdr:nvSpPr>
        <xdr:cNvPr id="429" name="円/楕円 428">
          <a:extLst>
            <a:ext uri="{FF2B5EF4-FFF2-40B4-BE49-F238E27FC236}">
              <a16:creationId xmlns:a16="http://schemas.microsoft.com/office/drawing/2014/main" xmlns="" id="{00000000-0008-0000-0600-0000AD010000}"/>
            </a:ext>
          </a:extLst>
        </xdr:cNvPr>
        <xdr:cNvSpPr/>
      </xdr:nvSpPr>
      <xdr:spPr>
        <a:xfrm>
          <a:off x="8699500" y="127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72</xdr:row>
      <xdr:rowOff>138623</xdr:rowOff>
    </xdr:from>
    <xdr:ext cx="69018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05204" y="1248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2,179,539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111939</xdr:rowOff>
    </xdr:from>
    <xdr:to>
      <xdr:col>15</xdr:col>
      <xdr:colOff>180975</xdr:colOff>
      <xdr:row>97</xdr:row>
      <xdr:rowOff>148752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571139"/>
          <a:ext cx="838200" cy="20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9" name="フローチャート : 判断 458">
          <a:extLst>
            <a:ext uri="{FF2B5EF4-FFF2-40B4-BE49-F238E27FC236}">
              <a16:creationId xmlns:a16="http://schemas.microsoft.com/office/drawing/2014/main" xmlns="" id="{00000000-0008-0000-0600-0000CB010000}"/>
            </a:ext>
          </a:extLst>
        </xdr:cNvPr>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111939</xdr:rowOff>
    </xdr:from>
    <xdr:to>
      <xdr:col>14</xdr:col>
      <xdr:colOff>28575</xdr:colOff>
      <xdr:row>96</xdr:row>
      <xdr:rowOff>113077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571139"/>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61" name="フローチャート : 判断 460">
          <a:extLst>
            <a:ext uri="{FF2B5EF4-FFF2-40B4-BE49-F238E27FC236}">
              <a16:creationId xmlns:a16="http://schemas.microsoft.com/office/drawing/2014/main" xmlns="" id="{00000000-0008-0000-0600-0000CD010000}"/>
            </a:ext>
          </a:extLst>
        </xdr:cNvPr>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63" name="フローチャート : 判断 462">
          <a:extLst>
            <a:ext uri="{FF2B5EF4-FFF2-40B4-BE49-F238E27FC236}">
              <a16:creationId xmlns:a16="http://schemas.microsoft.com/office/drawing/2014/main" xmlns="" id="{00000000-0008-0000-0600-0000CF010000}"/>
            </a:ext>
          </a:extLst>
        </xdr:cNvPr>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97952</xdr:rowOff>
    </xdr:from>
    <xdr:to>
      <xdr:col>15</xdr:col>
      <xdr:colOff>231775</xdr:colOff>
      <xdr:row>98</xdr:row>
      <xdr:rowOff>28102</xdr:rowOff>
    </xdr:to>
    <xdr:sp macro="" textlink="">
      <xdr:nvSpPr>
        <xdr:cNvPr id="470" name="円/楕円 469">
          <a:extLst>
            <a:ext uri="{FF2B5EF4-FFF2-40B4-BE49-F238E27FC236}">
              <a16:creationId xmlns:a16="http://schemas.microsoft.com/office/drawing/2014/main" xmlns="" id="{00000000-0008-0000-0600-0000D6010000}"/>
            </a:ext>
          </a:extLst>
        </xdr:cNvPr>
        <xdr:cNvSpPr/>
      </xdr:nvSpPr>
      <xdr:spPr>
        <a:xfrm>
          <a:off x="10426700" y="16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76379</xdr:rowOff>
    </xdr:from>
    <xdr:ext cx="534377"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67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61139</xdr:rowOff>
    </xdr:from>
    <xdr:to>
      <xdr:col>14</xdr:col>
      <xdr:colOff>79375</xdr:colOff>
      <xdr:row>96</xdr:row>
      <xdr:rowOff>162739</xdr:rowOff>
    </xdr:to>
    <xdr:sp macro="" textlink="">
      <xdr:nvSpPr>
        <xdr:cNvPr id="472" name="円/楕円 471">
          <a:extLst>
            <a:ext uri="{FF2B5EF4-FFF2-40B4-BE49-F238E27FC236}">
              <a16:creationId xmlns:a16="http://schemas.microsoft.com/office/drawing/2014/main" xmlns="" id="{00000000-0008-0000-0600-0000D8010000}"/>
            </a:ext>
          </a:extLst>
        </xdr:cNvPr>
        <xdr:cNvSpPr/>
      </xdr:nvSpPr>
      <xdr:spPr>
        <a:xfrm>
          <a:off x="9588500" y="165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7816</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2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62277</xdr:rowOff>
    </xdr:from>
    <xdr:to>
      <xdr:col>12</xdr:col>
      <xdr:colOff>561975</xdr:colOff>
      <xdr:row>96</xdr:row>
      <xdr:rowOff>163877</xdr:rowOff>
    </xdr:to>
    <xdr:sp macro="" textlink="">
      <xdr:nvSpPr>
        <xdr:cNvPr id="474" name="円/楕円 473">
          <a:extLst>
            <a:ext uri="{FF2B5EF4-FFF2-40B4-BE49-F238E27FC236}">
              <a16:creationId xmlns:a16="http://schemas.microsoft.com/office/drawing/2014/main" xmlns="" id="{00000000-0008-0000-0600-0000DA010000}"/>
            </a:ext>
          </a:extLst>
        </xdr:cNvPr>
        <xdr:cNvSpPr/>
      </xdr:nvSpPr>
      <xdr:spPr>
        <a:xfrm>
          <a:off x="8699500" y="165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8954</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83111" y="162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8" name="災害復旧事業費最小値テキスト">
          <a:extLst>
            <a:ext uri="{FF2B5EF4-FFF2-40B4-BE49-F238E27FC236}">
              <a16:creationId xmlns:a16="http://schemas.microsoft.com/office/drawing/2014/main" xmlns="" id="{00000000-0008-0000-0600-0000F2010000}"/>
            </a:ext>
          </a:extLst>
        </xdr:cNvPr>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500" name="災害復旧事業費最大値テキスト">
          <a:extLst>
            <a:ext uri="{FF2B5EF4-FFF2-40B4-BE49-F238E27FC236}">
              <a16:creationId xmlns:a16="http://schemas.microsoft.com/office/drawing/2014/main" xmlns="" id="{00000000-0008-0000-0600-0000F4010000}"/>
            </a:ext>
          </a:extLst>
        </xdr:cNvPr>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42357</xdr:rowOff>
    </xdr:from>
    <xdr:to>
      <xdr:col>23</xdr:col>
      <xdr:colOff>517525</xdr:colOff>
      <xdr:row>36</xdr:row>
      <xdr:rowOff>910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5481300" y="5357307"/>
          <a:ext cx="838200" cy="8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503" name="災害復旧事業費平均値テキスト">
          <a:extLst>
            <a:ext uri="{FF2B5EF4-FFF2-40B4-BE49-F238E27FC236}">
              <a16:creationId xmlns:a16="http://schemas.microsoft.com/office/drawing/2014/main" xmlns="" id="{00000000-0008-0000-0600-0000F7010000}"/>
            </a:ext>
          </a:extLst>
        </xdr:cNvPr>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48182</xdr:rowOff>
    </xdr:from>
    <xdr:to>
      <xdr:col>22</xdr:col>
      <xdr:colOff>365125</xdr:colOff>
      <xdr:row>36</xdr:row>
      <xdr:rowOff>910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4592300" y="5877482"/>
          <a:ext cx="889000" cy="29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48182</xdr:rowOff>
    </xdr:from>
    <xdr:to>
      <xdr:col>21</xdr:col>
      <xdr:colOff>161925</xdr:colOff>
      <xdr:row>35</xdr:row>
      <xdr:rowOff>80438</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3703300" y="5877482"/>
          <a:ext cx="889000" cy="20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9" name="フローチャート : 判断 508">
          <a:extLst>
            <a:ext uri="{FF2B5EF4-FFF2-40B4-BE49-F238E27FC236}">
              <a16:creationId xmlns:a16="http://schemas.microsoft.com/office/drawing/2014/main" xmlns="" id="{00000000-0008-0000-0600-0000FD010000}"/>
            </a:ext>
          </a:extLst>
        </xdr:cNvPr>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145255</xdr:rowOff>
    </xdr:from>
    <xdr:ext cx="534377"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325111" y="6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80438</xdr:rowOff>
    </xdr:from>
    <xdr:to>
      <xdr:col>19</xdr:col>
      <xdr:colOff>644525</xdr:colOff>
      <xdr:row>35</xdr:row>
      <xdr:rowOff>144327</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2814300" y="6081188"/>
          <a:ext cx="889000" cy="6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12" name="フローチャート : 判断 511">
          <a:extLst>
            <a:ext uri="{FF2B5EF4-FFF2-40B4-BE49-F238E27FC236}">
              <a16:creationId xmlns:a16="http://schemas.microsoft.com/office/drawing/2014/main" xmlns="" id="{00000000-0008-0000-0600-000000020000}"/>
            </a:ext>
          </a:extLst>
        </xdr:cNvPr>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141805</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3436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14" name="フローチャート : 判断 513">
          <a:extLst>
            <a:ext uri="{FF2B5EF4-FFF2-40B4-BE49-F238E27FC236}">
              <a16:creationId xmlns:a16="http://schemas.microsoft.com/office/drawing/2014/main" xmlns="" id="{00000000-0008-0000-0600-000002020000}"/>
            </a:ext>
          </a:extLst>
        </xdr:cNvPr>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163007</xdr:rowOff>
    </xdr:from>
    <xdr:to>
      <xdr:col>23</xdr:col>
      <xdr:colOff>568325</xdr:colOff>
      <xdr:row>31</xdr:row>
      <xdr:rowOff>93157</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6268700" y="53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116034</xdr:rowOff>
    </xdr:from>
    <xdr:ext cx="599010" cy="259045"/>
    <xdr:sp macro="" textlink="">
      <xdr:nvSpPr>
        <xdr:cNvPr id="522" name="災害復旧事業費該当値テキスト">
          <a:extLst>
            <a:ext uri="{FF2B5EF4-FFF2-40B4-BE49-F238E27FC236}">
              <a16:creationId xmlns:a16="http://schemas.microsoft.com/office/drawing/2014/main" xmlns="" id="{00000000-0008-0000-0600-00000A020000}"/>
            </a:ext>
          </a:extLst>
        </xdr:cNvPr>
        <xdr:cNvSpPr txBox="1"/>
      </xdr:nvSpPr>
      <xdr:spPr>
        <a:xfrm>
          <a:off x="16370300" y="525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567,582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121560</xdr:rowOff>
    </xdr:from>
    <xdr:to>
      <xdr:col>22</xdr:col>
      <xdr:colOff>415925</xdr:colOff>
      <xdr:row>36</xdr:row>
      <xdr:rowOff>51710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5430500" y="612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68237</xdr:rowOff>
    </xdr:from>
    <xdr:ext cx="59901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181794" y="589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210,713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168832</xdr:rowOff>
    </xdr:from>
    <xdr:to>
      <xdr:col>21</xdr:col>
      <xdr:colOff>212725</xdr:colOff>
      <xdr:row>34</xdr:row>
      <xdr:rowOff>98982</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4541500" y="5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115509</xdr:rowOff>
    </xdr:from>
    <xdr:ext cx="59901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292794" y="560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340,034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29638</xdr:rowOff>
    </xdr:from>
    <xdr:to>
      <xdr:col>20</xdr:col>
      <xdr:colOff>9525</xdr:colOff>
      <xdr:row>35</xdr:row>
      <xdr:rowOff>131238</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3652500" y="60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147765</xdr:rowOff>
    </xdr:from>
    <xdr:ext cx="59901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03794" y="580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250,924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93527</xdr:rowOff>
    </xdr:from>
    <xdr:to>
      <xdr:col>18</xdr:col>
      <xdr:colOff>492125</xdr:colOff>
      <xdr:row>36</xdr:row>
      <xdr:rowOff>23677</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2763500" y="60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40204</xdr:rowOff>
    </xdr:from>
    <xdr:ext cx="59901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14794" y="586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xmlns=""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xmlns=""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xmlns=""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xmlns=""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xmlns=""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0" name="公債費最小値テキスト">
          <a:extLst>
            <a:ext uri="{FF2B5EF4-FFF2-40B4-BE49-F238E27FC236}">
              <a16:creationId xmlns:a16="http://schemas.microsoft.com/office/drawing/2014/main" xmlns="" id="{00000000-0008-0000-0600-000058020000}"/>
            </a:ext>
          </a:extLst>
        </xdr:cNvPr>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2" name="公債費最大値テキスト">
          <a:extLst>
            <a:ext uri="{FF2B5EF4-FFF2-40B4-BE49-F238E27FC236}">
              <a16:creationId xmlns:a16="http://schemas.microsoft.com/office/drawing/2014/main" xmlns="" id="{00000000-0008-0000-0600-00005A020000}"/>
            </a:ext>
          </a:extLst>
        </xdr:cNvPr>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112623</xdr:rowOff>
    </xdr:from>
    <xdr:to>
      <xdr:col>23</xdr:col>
      <xdr:colOff>517525</xdr:colOff>
      <xdr:row>76</xdr:row>
      <xdr:rowOff>124366</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5481300" y="13142823"/>
          <a:ext cx="8382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5" name="公債費平均値テキスト">
          <a:extLst>
            <a:ext uri="{FF2B5EF4-FFF2-40B4-BE49-F238E27FC236}">
              <a16:creationId xmlns:a16="http://schemas.microsoft.com/office/drawing/2014/main" xmlns="" id="{00000000-0008-0000-0600-00005D020000}"/>
            </a:ext>
          </a:extLst>
        </xdr:cNvPr>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97729</xdr:rowOff>
    </xdr:from>
    <xdr:to>
      <xdr:col>22</xdr:col>
      <xdr:colOff>365125</xdr:colOff>
      <xdr:row>76</xdr:row>
      <xdr:rowOff>112623</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4592300" y="13127929"/>
          <a:ext cx="8890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97729</xdr:rowOff>
    </xdr:from>
    <xdr:to>
      <xdr:col>21</xdr:col>
      <xdr:colOff>161925</xdr:colOff>
      <xdr:row>76</xdr:row>
      <xdr:rowOff>120726</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flipV="1">
          <a:off x="13703300" y="13127929"/>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63948</xdr:rowOff>
    </xdr:from>
    <xdr:to>
      <xdr:col>21</xdr:col>
      <xdr:colOff>212725</xdr:colOff>
      <xdr:row>76</xdr:row>
      <xdr:rowOff>165548</xdr:rowOff>
    </xdr:to>
    <xdr:sp macro="" textlink="">
      <xdr:nvSpPr>
        <xdr:cNvPr id="611" name="フローチャート : 判断 610">
          <a:extLst>
            <a:ext uri="{FF2B5EF4-FFF2-40B4-BE49-F238E27FC236}">
              <a16:creationId xmlns:a16="http://schemas.microsoft.com/office/drawing/2014/main" xmlns="" id="{00000000-0008-0000-0600-000063020000}"/>
            </a:ext>
          </a:extLst>
        </xdr:cNvPr>
        <xdr:cNvSpPr/>
      </xdr:nvSpPr>
      <xdr:spPr>
        <a:xfrm>
          <a:off x="14541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156675</xdr:rowOff>
    </xdr:from>
    <xdr:ext cx="534377"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4325111" y="131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120726</xdr:rowOff>
    </xdr:from>
    <xdr:to>
      <xdr:col>19</xdr:col>
      <xdr:colOff>644525</xdr:colOff>
      <xdr:row>76</xdr:row>
      <xdr:rowOff>141008</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2814300" y="13150926"/>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50107</xdr:rowOff>
    </xdr:from>
    <xdr:to>
      <xdr:col>20</xdr:col>
      <xdr:colOff>9525</xdr:colOff>
      <xdr:row>76</xdr:row>
      <xdr:rowOff>151707</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3652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168233</xdr:rowOff>
    </xdr:from>
    <xdr:ext cx="534377"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3436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43380</xdr:rowOff>
    </xdr:from>
    <xdr:to>
      <xdr:col>18</xdr:col>
      <xdr:colOff>492125</xdr:colOff>
      <xdr:row>76</xdr:row>
      <xdr:rowOff>144980</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2763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161507</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2547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73566</xdr:rowOff>
    </xdr:from>
    <xdr:to>
      <xdr:col>23</xdr:col>
      <xdr:colOff>568325</xdr:colOff>
      <xdr:row>77</xdr:row>
      <xdr:rowOff>3716</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6268700" y="13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51993</xdr:rowOff>
    </xdr:from>
    <xdr:ext cx="534377" cy="259045"/>
    <xdr:sp macro="" textlink="">
      <xdr:nvSpPr>
        <xdr:cNvPr id="624" name="公債費該当値テキスト">
          <a:extLst>
            <a:ext uri="{FF2B5EF4-FFF2-40B4-BE49-F238E27FC236}">
              <a16:creationId xmlns:a16="http://schemas.microsoft.com/office/drawing/2014/main" xmlns="" id="{00000000-0008-0000-0600-000070020000}"/>
            </a:ext>
          </a:extLst>
        </xdr:cNvPr>
        <xdr:cNvSpPr txBox="1"/>
      </xdr:nvSpPr>
      <xdr:spPr>
        <a:xfrm>
          <a:off x="16370300" y="130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61823</xdr:rowOff>
    </xdr:from>
    <xdr:to>
      <xdr:col>22</xdr:col>
      <xdr:colOff>415925</xdr:colOff>
      <xdr:row>76</xdr:row>
      <xdr:rowOff>163423</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5430500" y="13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154550</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31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46929</xdr:rowOff>
    </xdr:from>
    <xdr:to>
      <xdr:col>21</xdr:col>
      <xdr:colOff>212725</xdr:colOff>
      <xdr:row>76</xdr:row>
      <xdr:rowOff>148529</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4541500" y="130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165056</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8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69926</xdr:rowOff>
    </xdr:from>
    <xdr:to>
      <xdr:col>20</xdr:col>
      <xdr:colOff>9525</xdr:colOff>
      <xdr:row>77</xdr:row>
      <xdr:rowOff>76</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3652500" y="131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162653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31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90208</xdr:rowOff>
    </xdr:from>
    <xdr:to>
      <xdr:col>18</xdr:col>
      <xdr:colOff>492125</xdr:colOff>
      <xdr:row>77</xdr:row>
      <xdr:rowOff>20358</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2763500" y="131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11485</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32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35577</xdr:rowOff>
    </xdr:from>
    <xdr:ext cx="685572"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18658</xdr:colOff>
      <xdr:row>87</xdr:row>
      <xdr:rowOff>54627</xdr:rowOff>
    </xdr:from>
    <xdr:ext cx="749692"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696308" y="14970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41346</xdr:rowOff>
    </xdr:from>
    <xdr:to>
      <xdr:col>23</xdr:col>
      <xdr:colOff>516889</xdr:colOff>
      <xdr:row>99</xdr:row>
      <xdr:rowOff>44354</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flipV="1">
          <a:off x="16317595" y="16500546"/>
          <a:ext cx="1269" cy="517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92599</xdr:rowOff>
    </xdr:from>
    <xdr:ext cx="378565" cy="259045"/>
    <xdr:sp macro="" textlink="">
      <xdr:nvSpPr>
        <xdr:cNvPr id="657" name="積立金最小値テキスト">
          <a:extLst>
            <a:ext uri="{FF2B5EF4-FFF2-40B4-BE49-F238E27FC236}">
              <a16:creationId xmlns:a16="http://schemas.microsoft.com/office/drawing/2014/main" xmlns="" id="{00000000-0008-0000-0600-000091020000}"/>
            </a:ext>
          </a:extLst>
        </xdr:cNvPr>
        <xdr:cNvSpPr txBox="1"/>
      </xdr:nvSpPr>
      <xdr:spPr>
        <a:xfrm>
          <a:off x="16370300" y="1706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99</xdr:row>
      <xdr:rowOff>44354</xdr:rowOff>
    </xdr:from>
    <xdr:to>
      <xdr:col>23</xdr:col>
      <xdr:colOff>606425</xdr:colOff>
      <xdr:row>99</xdr:row>
      <xdr:rowOff>44354</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6230600" y="1701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159473</xdr:rowOff>
    </xdr:from>
    <xdr:ext cx="690189" cy="259045"/>
    <xdr:sp macro="" textlink="">
      <xdr:nvSpPr>
        <xdr:cNvPr id="659" name="積立金最大値テキスト">
          <a:extLst>
            <a:ext uri="{FF2B5EF4-FFF2-40B4-BE49-F238E27FC236}">
              <a16:creationId xmlns:a16="http://schemas.microsoft.com/office/drawing/2014/main" xmlns="" id="{00000000-0008-0000-0600-000093020000}"/>
            </a:ext>
          </a:extLst>
        </xdr:cNvPr>
        <xdr:cNvSpPr txBox="1"/>
      </xdr:nvSpPr>
      <xdr:spPr>
        <a:xfrm>
          <a:off x="16370300" y="16275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96</xdr:row>
      <xdr:rowOff>41346</xdr:rowOff>
    </xdr:from>
    <xdr:to>
      <xdr:col>23</xdr:col>
      <xdr:colOff>606425</xdr:colOff>
      <xdr:row>96</xdr:row>
      <xdr:rowOff>41346</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6230600" y="1650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41346</xdr:rowOff>
    </xdr:from>
    <xdr:to>
      <xdr:col>23</xdr:col>
      <xdr:colOff>517525</xdr:colOff>
      <xdr:row>96</xdr:row>
      <xdr:rowOff>62480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flipV="1">
          <a:off x="15481300" y="16500546"/>
          <a:ext cx="8382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137048</xdr:rowOff>
    </xdr:from>
    <xdr:ext cx="534377" cy="259045"/>
    <xdr:sp macro="" textlink="">
      <xdr:nvSpPr>
        <xdr:cNvPr id="662" name="積立金平均値テキスト">
          <a:extLst>
            <a:ext uri="{FF2B5EF4-FFF2-40B4-BE49-F238E27FC236}">
              <a16:creationId xmlns:a16="http://schemas.microsoft.com/office/drawing/2014/main" xmlns="" id="{00000000-0008-0000-0600-000096020000}"/>
            </a:ext>
          </a:extLst>
        </xdr:cNvPr>
        <xdr:cNvSpPr txBox="1"/>
      </xdr:nvSpPr>
      <xdr:spPr>
        <a:xfrm>
          <a:off x="16370300" y="169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158621</xdr:rowOff>
    </xdr:from>
    <xdr:to>
      <xdr:col>23</xdr:col>
      <xdr:colOff>568325</xdr:colOff>
      <xdr:row>99</xdr:row>
      <xdr:rowOff>88771</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6268700" y="169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116162</xdr:rowOff>
    </xdr:from>
    <xdr:to>
      <xdr:col>22</xdr:col>
      <xdr:colOff>365125</xdr:colOff>
      <xdr:row>96</xdr:row>
      <xdr:rowOff>62480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4592300" y="16232462"/>
          <a:ext cx="889000" cy="2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157569</xdr:rowOff>
    </xdr:from>
    <xdr:to>
      <xdr:col>22</xdr:col>
      <xdr:colOff>415925</xdr:colOff>
      <xdr:row>99</xdr:row>
      <xdr:rowOff>87719</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5430500" y="1695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78846</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5214111" y="170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116162</xdr:rowOff>
    </xdr:from>
    <xdr:to>
      <xdr:col>21</xdr:col>
      <xdr:colOff>161925</xdr:colOff>
      <xdr:row>96</xdr:row>
      <xdr:rowOff>69431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flipV="1">
          <a:off x="13703300" y="16232462"/>
          <a:ext cx="889000" cy="29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141066</xdr:rowOff>
    </xdr:from>
    <xdr:to>
      <xdr:col>21</xdr:col>
      <xdr:colOff>212725</xdr:colOff>
      <xdr:row>99</xdr:row>
      <xdr:rowOff>71216</xdr:rowOff>
    </xdr:to>
    <xdr:sp macro="" textlink="">
      <xdr:nvSpPr>
        <xdr:cNvPr id="668" name="フローチャート : 判断 667">
          <a:extLst>
            <a:ext uri="{FF2B5EF4-FFF2-40B4-BE49-F238E27FC236}">
              <a16:creationId xmlns:a16="http://schemas.microsoft.com/office/drawing/2014/main" xmlns="" id="{00000000-0008-0000-0600-00009C020000}"/>
            </a:ext>
          </a:extLst>
        </xdr:cNvPr>
        <xdr:cNvSpPr/>
      </xdr:nvSpPr>
      <xdr:spPr>
        <a:xfrm>
          <a:off x="14541500" y="169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99</xdr:row>
      <xdr:rowOff>62343</xdr:rowOff>
    </xdr:from>
    <xdr:ext cx="59901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4292794" y="1703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139266</xdr:rowOff>
    </xdr:from>
    <xdr:to>
      <xdr:col>19</xdr:col>
      <xdr:colOff>644525</xdr:colOff>
      <xdr:row>96</xdr:row>
      <xdr:rowOff>69431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814300" y="15741216"/>
          <a:ext cx="889000" cy="78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160609</xdr:rowOff>
    </xdr:from>
    <xdr:to>
      <xdr:col>20</xdr:col>
      <xdr:colOff>9525</xdr:colOff>
      <xdr:row>99</xdr:row>
      <xdr:rowOff>90759</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3652500" y="1696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81886</xdr:rowOff>
    </xdr:from>
    <xdr:ext cx="534377"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436111" y="1705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159266</xdr:rowOff>
    </xdr:from>
    <xdr:to>
      <xdr:col>18</xdr:col>
      <xdr:colOff>492125</xdr:colOff>
      <xdr:row>99</xdr:row>
      <xdr:rowOff>89416</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2763500" y="1696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80543</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547111" y="170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161996</xdr:rowOff>
    </xdr:from>
    <xdr:to>
      <xdr:col>23</xdr:col>
      <xdr:colOff>568325</xdr:colOff>
      <xdr:row>96</xdr:row>
      <xdr:rowOff>92146</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6268700" y="164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115023</xdr:rowOff>
    </xdr:from>
    <xdr:ext cx="690189" cy="259045"/>
    <xdr:sp macro="" textlink="">
      <xdr:nvSpPr>
        <xdr:cNvPr id="681" name="積立金該当値テキスト">
          <a:extLst>
            <a:ext uri="{FF2B5EF4-FFF2-40B4-BE49-F238E27FC236}">
              <a16:creationId xmlns:a16="http://schemas.microsoft.com/office/drawing/2014/main" xmlns="" id="{00000000-0008-0000-0600-0000A9020000}"/>
            </a:ext>
          </a:extLst>
        </xdr:cNvPr>
        <xdr:cNvSpPr txBox="1"/>
      </xdr:nvSpPr>
      <xdr:spPr>
        <a:xfrm>
          <a:off x="16370300" y="16402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2,716,293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11680</xdr:rowOff>
    </xdr:from>
    <xdr:to>
      <xdr:col>22</xdr:col>
      <xdr:colOff>415925</xdr:colOff>
      <xdr:row>96</xdr:row>
      <xdr:rowOff>113280</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5430500" y="16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94</xdr:row>
      <xdr:rowOff>129807</xdr:rowOff>
    </xdr:from>
    <xdr:ext cx="69018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136204" y="16246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2,605,356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65362</xdr:rowOff>
    </xdr:from>
    <xdr:to>
      <xdr:col>21</xdr:col>
      <xdr:colOff>212725</xdr:colOff>
      <xdr:row>94</xdr:row>
      <xdr:rowOff>166962</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4541500" y="161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93</xdr:row>
      <xdr:rowOff>12039</xdr:rowOff>
    </xdr:from>
    <xdr:ext cx="69018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247204" y="15956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4,123,560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18631</xdr:rowOff>
    </xdr:from>
    <xdr:to>
      <xdr:col>20</xdr:col>
      <xdr:colOff>9525</xdr:colOff>
      <xdr:row>96</xdr:row>
      <xdr:rowOff>120231</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3652500" y="164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94</xdr:row>
      <xdr:rowOff>136758</xdr:rowOff>
    </xdr:from>
    <xdr:ext cx="69018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358204" y="16253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2,568,868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88466</xdr:rowOff>
    </xdr:from>
    <xdr:to>
      <xdr:col>18</xdr:col>
      <xdr:colOff>492125</xdr:colOff>
      <xdr:row>92</xdr:row>
      <xdr:rowOff>18616</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2763500" y="156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90</xdr:row>
      <xdr:rowOff>35143</xdr:rowOff>
    </xdr:from>
    <xdr:ext cx="690189"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469204" y="1546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6,702,281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a:extLst>
            <a:ext uri="{FF2B5EF4-FFF2-40B4-BE49-F238E27FC236}">
              <a16:creationId xmlns:a16="http://schemas.microsoft.com/office/drawing/2014/main" xmlns=""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xmlns=""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a:extLst>
            <a:ext uri="{FF2B5EF4-FFF2-40B4-BE49-F238E27FC236}">
              <a16:creationId xmlns:a16="http://schemas.microsoft.com/office/drawing/2014/main" xmlns="" id="{00000000-0008-0000-0600-0000CA020000}"/>
            </a:ext>
          </a:extLst>
        </xdr:cNvPr>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137826</xdr:rowOff>
    </xdr:from>
    <xdr:to>
      <xdr:col>32</xdr:col>
      <xdr:colOff>187325</xdr:colOff>
      <xdr:row>38</xdr:row>
      <xdr:rowOff>138009</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flipV="1">
          <a:off x="21323300" y="665292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a:extLst>
            <a:ext uri="{FF2B5EF4-FFF2-40B4-BE49-F238E27FC236}">
              <a16:creationId xmlns:a16="http://schemas.microsoft.com/office/drawing/2014/main" xmlns="" id="{00000000-0008-0000-0600-0000CD020000}"/>
            </a:ext>
          </a:extLst>
        </xdr:cNvPr>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a:extLst>
            <a:ext uri="{FF2B5EF4-FFF2-40B4-BE49-F238E27FC236}">
              <a16:creationId xmlns:a16="http://schemas.microsoft.com/office/drawing/2014/main" xmlns="" id="{00000000-0008-0000-0600-0000CE020000}"/>
            </a:ext>
          </a:extLst>
        </xdr:cNvPr>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122738</xdr:rowOff>
    </xdr:from>
    <xdr:to>
      <xdr:col>31</xdr:col>
      <xdr:colOff>34925</xdr:colOff>
      <xdr:row>38</xdr:row>
      <xdr:rowOff>138009</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0434300" y="6637838"/>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122738</xdr:rowOff>
    </xdr:from>
    <xdr:to>
      <xdr:col>29</xdr:col>
      <xdr:colOff>517525</xdr:colOff>
      <xdr:row>38</xdr:row>
      <xdr:rowOff>138329</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flipV="1">
          <a:off x="19545300" y="6637838"/>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114412</xdr:rowOff>
    </xdr:from>
    <xdr:to>
      <xdr:col>29</xdr:col>
      <xdr:colOff>568325</xdr:colOff>
      <xdr:row>38</xdr:row>
      <xdr:rowOff>44562</xdr:rowOff>
    </xdr:to>
    <xdr:sp macro="" textlink="">
      <xdr:nvSpPr>
        <xdr:cNvPr id="723" name="フローチャート : 判断 722">
          <a:extLst>
            <a:ext uri="{FF2B5EF4-FFF2-40B4-BE49-F238E27FC236}">
              <a16:creationId xmlns:a16="http://schemas.microsoft.com/office/drawing/2014/main" xmlns="" id="{00000000-0008-0000-0600-0000D3020000}"/>
            </a:ext>
          </a:extLst>
        </xdr:cNvPr>
        <xdr:cNvSpPr/>
      </xdr:nvSpPr>
      <xdr:spPr>
        <a:xfrm>
          <a:off x="20383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61089</xdr:rowOff>
    </xdr:from>
    <xdr:ext cx="469744"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20199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138329</xdr:rowOff>
    </xdr:from>
    <xdr:to>
      <xdr:col>28</xdr:col>
      <xdr:colOff>314325</xdr:colOff>
      <xdr:row>38</xdr:row>
      <xdr:rowOff>138968</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18656300" y="6653429"/>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103759</xdr:rowOff>
    </xdr:from>
    <xdr:to>
      <xdr:col>28</xdr:col>
      <xdr:colOff>365125</xdr:colOff>
      <xdr:row>38</xdr:row>
      <xdr:rowOff>33910</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19494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50436</xdr:rowOff>
    </xdr:from>
    <xdr:ext cx="469744"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9310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123739</xdr:rowOff>
    </xdr:from>
    <xdr:to>
      <xdr:col>27</xdr:col>
      <xdr:colOff>161925</xdr:colOff>
      <xdr:row>38</xdr:row>
      <xdr:rowOff>53888</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18605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70416</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421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87026</xdr:rowOff>
    </xdr:from>
    <xdr:to>
      <xdr:col>32</xdr:col>
      <xdr:colOff>238125</xdr:colOff>
      <xdr:row>39</xdr:row>
      <xdr:rowOff>17176</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21107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1953</xdr:rowOff>
    </xdr:from>
    <xdr:ext cx="313932" cy="259045"/>
    <xdr:sp macro="" textlink="">
      <xdr:nvSpPr>
        <xdr:cNvPr id="736" name="投資及び出資金該当値テキスト">
          <a:extLst>
            <a:ext uri="{FF2B5EF4-FFF2-40B4-BE49-F238E27FC236}">
              <a16:creationId xmlns:a16="http://schemas.microsoft.com/office/drawing/2014/main" xmlns="" id="{00000000-0008-0000-0600-0000E0020000}"/>
            </a:ext>
          </a:extLst>
        </xdr:cNvPr>
        <xdr:cNvSpPr txBox="1"/>
      </xdr:nvSpPr>
      <xdr:spPr>
        <a:xfrm>
          <a:off x="22212300" y="651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87209</xdr:rowOff>
    </xdr:from>
    <xdr:to>
      <xdr:col>31</xdr:col>
      <xdr:colOff>85725</xdr:colOff>
      <xdr:row>39</xdr:row>
      <xdr:rowOff>17359</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212725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8486</xdr:rowOff>
    </xdr:from>
    <xdr:ext cx="313932"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166333" y="669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71938</xdr:rowOff>
    </xdr:from>
    <xdr:to>
      <xdr:col>29</xdr:col>
      <xdr:colOff>568325</xdr:colOff>
      <xdr:row>39</xdr:row>
      <xdr:rowOff>2088</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203835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164665</xdr:rowOff>
    </xdr:from>
    <xdr:ext cx="378565"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5017" y="667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87529</xdr:rowOff>
    </xdr:from>
    <xdr:to>
      <xdr:col>28</xdr:col>
      <xdr:colOff>365125</xdr:colOff>
      <xdr:row>39</xdr:row>
      <xdr:rowOff>17679</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8806</xdr:rowOff>
    </xdr:from>
    <xdr:ext cx="313932"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88168</xdr:rowOff>
    </xdr:from>
    <xdr:to>
      <xdr:col>27</xdr:col>
      <xdr:colOff>161925</xdr:colOff>
      <xdr:row>39</xdr:row>
      <xdr:rowOff>18318</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18605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9445</xdr:rowOff>
    </xdr:from>
    <xdr:ext cx="313932"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99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a:extLst>
            <a:ext uri="{FF2B5EF4-FFF2-40B4-BE49-F238E27FC236}">
              <a16:creationId xmlns:a16="http://schemas.microsoft.com/office/drawing/2014/main" xmlns="" id="{00000000-0008-0000-0600-000001030000}"/>
            </a:ext>
          </a:extLst>
        </xdr:cNvPr>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a:extLst>
            <a:ext uri="{FF2B5EF4-FFF2-40B4-BE49-F238E27FC236}">
              <a16:creationId xmlns:a16="http://schemas.microsoft.com/office/drawing/2014/main" xmlns="" id="{00000000-0008-0000-0600-000003030000}"/>
            </a:ext>
          </a:extLst>
        </xdr:cNvPr>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38647</xdr:rowOff>
    </xdr:from>
    <xdr:to>
      <xdr:col>32</xdr:col>
      <xdr:colOff>187325</xdr:colOff>
      <xdr:row>57</xdr:row>
      <xdr:rowOff>169776</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flipV="1">
          <a:off x="21323300" y="8782597"/>
          <a:ext cx="838200" cy="11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74" name="貸付金平均値テキスト">
          <a:extLst>
            <a:ext uri="{FF2B5EF4-FFF2-40B4-BE49-F238E27FC236}">
              <a16:creationId xmlns:a16="http://schemas.microsoft.com/office/drawing/2014/main" xmlns="" id="{00000000-0008-0000-0600-000006030000}"/>
            </a:ext>
          </a:extLst>
        </xdr:cNvPr>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169776</xdr:rowOff>
    </xdr:from>
    <xdr:to>
      <xdr:col>31</xdr:col>
      <xdr:colOff>34925</xdr:colOff>
      <xdr:row>58</xdr:row>
      <xdr:rowOff>38343</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20434300" y="9942426"/>
          <a:ext cx="889000" cy="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70806</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1088427" y="101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38343</xdr:rowOff>
    </xdr:from>
    <xdr:to>
      <xdr:col>29</xdr:col>
      <xdr:colOff>517525</xdr:colOff>
      <xdr:row>58</xdr:row>
      <xdr:rowOff>53914</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19545300" y="9982443"/>
          <a:ext cx="8890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151868</xdr:rowOff>
    </xdr:from>
    <xdr:to>
      <xdr:col>29</xdr:col>
      <xdr:colOff>568325</xdr:colOff>
      <xdr:row>59</xdr:row>
      <xdr:rowOff>82018</xdr:rowOff>
    </xdr:to>
    <xdr:sp macro="" textlink="">
      <xdr:nvSpPr>
        <xdr:cNvPr id="780" name="フローチャート : 判断 779">
          <a:extLst>
            <a:ext uri="{FF2B5EF4-FFF2-40B4-BE49-F238E27FC236}">
              <a16:creationId xmlns:a16="http://schemas.microsoft.com/office/drawing/2014/main" xmlns="" id="{00000000-0008-0000-0600-00000C030000}"/>
            </a:ext>
          </a:extLst>
        </xdr:cNvPr>
        <xdr:cNvSpPr/>
      </xdr:nvSpPr>
      <xdr:spPr>
        <a:xfrm>
          <a:off x="20383500" y="100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73145</xdr:rowOff>
    </xdr:from>
    <xdr:ext cx="469744"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20199427" y="1018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53914</xdr:rowOff>
    </xdr:from>
    <xdr:to>
      <xdr:col>28</xdr:col>
      <xdr:colOff>314325</xdr:colOff>
      <xdr:row>58</xdr:row>
      <xdr:rowOff>122963</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18656300" y="9998014"/>
          <a:ext cx="889000" cy="6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158852</xdr:rowOff>
    </xdr:from>
    <xdr:to>
      <xdr:col>28</xdr:col>
      <xdr:colOff>365125</xdr:colOff>
      <xdr:row>59</xdr:row>
      <xdr:rowOff>89002</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19494500" y="101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80129</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9310427" y="1019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158559</xdr:rowOff>
    </xdr:from>
    <xdr:to>
      <xdr:col>27</xdr:col>
      <xdr:colOff>161925</xdr:colOff>
      <xdr:row>59</xdr:row>
      <xdr:rowOff>88709</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18605500" y="1010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79836</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421427" y="1019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159297</xdr:rowOff>
    </xdr:from>
    <xdr:to>
      <xdr:col>32</xdr:col>
      <xdr:colOff>238125</xdr:colOff>
      <xdr:row>51</xdr:row>
      <xdr:rowOff>89447</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2110700" y="87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112324</xdr:rowOff>
    </xdr:from>
    <xdr:ext cx="599010" cy="259045"/>
    <xdr:sp macro="" textlink="">
      <xdr:nvSpPr>
        <xdr:cNvPr id="793" name="貸付金該当値テキスト">
          <a:extLst>
            <a:ext uri="{FF2B5EF4-FFF2-40B4-BE49-F238E27FC236}">
              <a16:creationId xmlns:a16="http://schemas.microsoft.com/office/drawing/2014/main" xmlns="" id="{00000000-0008-0000-0600-000019030000}"/>
            </a:ext>
          </a:extLst>
        </xdr:cNvPr>
        <xdr:cNvSpPr txBox="1"/>
      </xdr:nvSpPr>
      <xdr:spPr>
        <a:xfrm>
          <a:off x="22212300" y="868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361,523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118976</xdr:rowOff>
    </xdr:from>
    <xdr:to>
      <xdr:col>31</xdr:col>
      <xdr:colOff>85725</xdr:colOff>
      <xdr:row>58</xdr:row>
      <xdr:rowOff>49126</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21272500" y="98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65653</xdr:rowOff>
    </xdr:from>
    <xdr:ext cx="534377"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56111" y="96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158993</xdr:rowOff>
    </xdr:from>
    <xdr:to>
      <xdr:col>29</xdr:col>
      <xdr:colOff>568325</xdr:colOff>
      <xdr:row>58</xdr:row>
      <xdr:rowOff>89143</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20383500" y="99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105670</xdr:rowOff>
    </xdr:from>
    <xdr:ext cx="534377"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67111" y="97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3114</xdr:rowOff>
    </xdr:from>
    <xdr:to>
      <xdr:col>28</xdr:col>
      <xdr:colOff>365125</xdr:colOff>
      <xdr:row>58</xdr:row>
      <xdr:rowOff>104714</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19494500" y="99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121241</xdr:rowOff>
    </xdr:from>
    <xdr:ext cx="534377"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278111" y="97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72163</xdr:rowOff>
    </xdr:from>
    <xdr:to>
      <xdr:col>27</xdr:col>
      <xdr:colOff>161925</xdr:colOff>
      <xdr:row>59</xdr:row>
      <xdr:rowOff>2313</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18605500" y="10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18840</xdr:rowOff>
    </xdr:from>
    <xdr:ext cx="534377"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389111" y="97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a:extLst>
            <a:ext uri="{FF2B5EF4-FFF2-40B4-BE49-F238E27FC236}">
              <a16:creationId xmlns:a16="http://schemas.microsoft.com/office/drawing/2014/main" xmlns="" id="{00000000-0008-0000-0600-00003D030000}"/>
            </a:ext>
          </a:extLst>
        </xdr:cNvPr>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a:extLst>
            <a:ext uri="{FF2B5EF4-FFF2-40B4-BE49-F238E27FC236}">
              <a16:creationId xmlns:a16="http://schemas.microsoft.com/office/drawing/2014/main" xmlns="" id="{00000000-0008-0000-0600-00003F030000}"/>
            </a:ext>
          </a:extLst>
        </xdr:cNvPr>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18031</xdr:rowOff>
    </xdr:from>
    <xdr:to>
      <xdr:col>32</xdr:col>
      <xdr:colOff>187325</xdr:colOff>
      <xdr:row>75</xdr:row>
      <xdr:rowOff>9017</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21323300" y="12190981"/>
          <a:ext cx="838200" cy="6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a:extLst>
            <a:ext uri="{FF2B5EF4-FFF2-40B4-BE49-F238E27FC236}">
              <a16:creationId xmlns:a16="http://schemas.microsoft.com/office/drawing/2014/main" xmlns="" id="{00000000-0008-0000-0600-000042030000}"/>
            </a:ext>
          </a:extLst>
        </xdr:cNvPr>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a:extLst>
            <a:ext uri="{FF2B5EF4-FFF2-40B4-BE49-F238E27FC236}">
              <a16:creationId xmlns:a16="http://schemas.microsoft.com/office/drawing/2014/main" xmlns="" id="{00000000-0008-0000-0600-000043030000}"/>
            </a:ext>
          </a:extLst>
        </xdr:cNvPr>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142465</xdr:rowOff>
    </xdr:from>
    <xdr:to>
      <xdr:col>31</xdr:col>
      <xdr:colOff>34925</xdr:colOff>
      <xdr:row>75</xdr:row>
      <xdr:rowOff>9017</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0434300" y="12486865"/>
          <a:ext cx="889000" cy="3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7" name="フローチャート : 判断 836">
          <a:extLst>
            <a:ext uri="{FF2B5EF4-FFF2-40B4-BE49-F238E27FC236}">
              <a16:creationId xmlns:a16="http://schemas.microsoft.com/office/drawing/2014/main" xmlns="" id="{00000000-0008-0000-0600-000045030000}"/>
            </a:ext>
          </a:extLst>
        </xdr:cNvPr>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142465</xdr:rowOff>
    </xdr:from>
    <xdr:to>
      <xdr:col>29</xdr:col>
      <xdr:colOff>517525</xdr:colOff>
      <xdr:row>75</xdr:row>
      <xdr:rowOff>154983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19545300" y="12486865"/>
          <a:ext cx="889000" cy="5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135120</xdr:rowOff>
    </xdr:from>
    <xdr:to>
      <xdr:col>29</xdr:col>
      <xdr:colOff>568325</xdr:colOff>
      <xdr:row>78</xdr:row>
      <xdr:rowOff>65270</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20383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56397</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20167111" y="134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154983</xdr:rowOff>
    </xdr:from>
    <xdr:to>
      <xdr:col>28</xdr:col>
      <xdr:colOff>314325</xdr:colOff>
      <xdr:row>76</xdr:row>
      <xdr:rowOff>6122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18656300" y="13013733"/>
          <a:ext cx="889000" cy="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140128</xdr:rowOff>
    </xdr:from>
    <xdr:to>
      <xdr:col>28</xdr:col>
      <xdr:colOff>365125</xdr:colOff>
      <xdr:row>78</xdr:row>
      <xdr:rowOff>70278</xdr:rowOff>
    </xdr:to>
    <xdr:sp macro="" textlink="">
      <xdr:nvSpPr>
        <xdr:cNvPr id="843" name="フローチャート : 判断 842">
          <a:extLst>
            <a:ext uri="{FF2B5EF4-FFF2-40B4-BE49-F238E27FC236}">
              <a16:creationId xmlns:a16="http://schemas.microsoft.com/office/drawing/2014/main" xmlns="" id="{00000000-0008-0000-0600-00004B030000}"/>
            </a:ext>
          </a:extLst>
        </xdr:cNvPr>
        <xdr:cNvSpPr/>
      </xdr:nvSpPr>
      <xdr:spPr>
        <a:xfrm>
          <a:off x="19494500" y="1334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61405</xdr:rowOff>
    </xdr:from>
    <xdr:ext cx="534377"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9278111" y="134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156076</xdr:rowOff>
    </xdr:from>
    <xdr:to>
      <xdr:col>27</xdr:col>
      <xdr:colOff>161925</xdr:colOff>
      <xdr:row>78</xdr:row>
      <xdr:rowOff>86226</xdr:rowOff>
    </xdr:to>
    <xdr:sp macro="" textlink="">
      <xdr:nvSpPr>
        <xdr:cNvPr id="845" name="フローチャート : 判断 844">
          <a:extLst>
            <a:ext uri="{FF2B5EF4-FFF2-40B4-BE49-F238E27FC236}">
              <a16:creationId xmlns:a16="http://schemas.microsoft.com/office/drawing/2014/main" xmlns="" id="{00000000-0008-0000-0600-00004D030000}"/>
            </a:ext>
          </a:extLst>
        </xdr:cNvPr>
        <xdr:cNvSpPr/>
      </xdr:nvSpPr>
      <xdr:spPr>
        <a:xfrm>
          <a:off x="18605500" y="1335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77353</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8389111" y="134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138681</xdr:rowOff>
    </xdr:from>
    <xdr:to>
      <xdr:col>32</xdr:col>
      <xdr:colOff>238125</xdr:colOff>
      <xdr:row>71</xdr:row>
      <xdr:rowOff>68831</xdr:rowOff>
    </xdr:to>
    <xdr:sp macro="" textlink="">
      <xdr:nvSpPr>
        <xdr:cNvPr id="852" name="円/楕円 851">
          <a:extLst>
            <a:ext uri="{FF2B5EF4-FFF2-40B4-BE49-F238E27FC236}">
              <a16:creationId xmlns:a16="http://schemas.microsoft.com/office/drawing/2014/main" xmlns="" id="{00000000-0008-0000-0600-000054030000}"/>
            </a:ext>
          </a:extLst>
        </xdr:cNvPr>
        <xdr:cNvSpPr/>
      </xdr:nvSpPr>
      <xdr:spPr>
        <a:xfrm>
          <a:off x="22110700" y="12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91708</xdr:rowOff>
    </xdr:from>
    <xdr:ext cx="599010" cy="259045"/>
    <xdr:sp macro="" textlink="">
      <xdr:nvSpPr>
        <xdr:cNvPr id="853" name="繰出金該当値テキスト">
          <a:extLst>
            <a:ext uri="{FF2B5EF4-FFF2-40B4-BE49-F238E27FC236}">
              <a16:creationId xmlns:a16="http://schemas.microsoft.com/office/drawing/2014/main" xmlns="" id="{00000000-0008-0000-0600-000055030000}"/>
            </a:ext>
          </a:extLst>
        </xdr:cNvPr>
        <xdr:cNvSpPr txBox="1"/>
      </xdr:nvSpPr>
      <xdr:spPr>
        <a:xfrm>
          <a:off x="22212300" y="1209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163,427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129667</xdr:rowOff>
    </xdr:from>
    <xdr:to>
      <xdr:col>31</xdr:col>
      <xdr:colOff>85725</xdr:colOff>
      <xdr:row>75</xdr:row>
      <xdr:rowOff>59817</xdr:rowOff>
    </xdr:to>
    <xdr:sp macro="" textlink="">
      <xdr:nvSpPr>
        <xdr:cNvPr id="854" name="円/楕円 853">
          <a:extLst>
            <a:ext uri="{FF2B5EF4-FFF2-40B4-BE49-F238E27FC236}">
              <a16:creationId xmlns:a16="http://schemas.microsoft.com/office/drawing/2014/main" xmlns="" id="{00000000-0008-0000-0600-000056030000}"/>
            </a:ext>
          </a:extLst>
        </xdr:cNvPr>
        <xdr:cNvSpPr/>
      </xdr:nvSpPr>
      <xdr:spPr>
        <a:xfrm>
          <a:off x="21272500" y="128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76344</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023794" y="125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91665</xdr:rowOff>
    </xdr:from>
    <xdr:to>
      <xdr:col>29</xdr:col>
      <xdr:colOff>568325</xdr:colOff>
      <xdr:row>73</xdr:row>
      <xdr:rowOff>21815</xdr:rowOff>
    </xdr:to>
    <xdr:sp macro="" textlink="">
      <xdr:nvSpPr>
        <xdr:cNvPr id="856" name="円/楕円 855">
          <a:extLst>
            <a:ext uri="{FF2B5EF4-FFF2-40B4-BE49-F238E27FC236}">
              <a16:creationId xmlns:a16="http://schemas.microsoft.com/office/drawing/2014/main" xmlns="" id="{00000000-0008-0000-0600-000058030000}"/>
            </a:ext>
          </a:extLst>
        </xdr:cNvPr>
        <xdr:cNvSpPr/>
      </xdr:nvSpPr>
      <xdr:spPr>
        <a:xfrm>
          <a:off x="20383500" y="124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38342</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34794" y="1221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104184</xdr:rowOff>
    </xdr:from>
    <xdr:to>
      <xdr:col>28</xdr:col>
      <xdr:colOff>365125</xdr:colOff>
      <xdr:row>76</xdr:row>
      <xdr:rowOff>34333</xdr:rowOff>
    </xdr:to>
    <xdr:sp macro="" textlink="">
      <xdr:nvSpPr>
        <xdr:cNvPr id="858" name="円/楕円 857">
          <a:extLst>
            <a:ext uri="{FF2B5EF4-FFF2-40B4-BE49-F238E27FC236}">
              <a16:creationId xmlns:a16="http://schemas.microsoft.com/office/drawing/2014/main" xmlns="" id="{00000000-0008-0000-0600-00005A030000}"/>
            </a:ext>
          </a:extLst>
        </xdr:cNvPr>
        <xdr:cNvSpPr/>
      </xdr:nvSpPr>
      <xdr:spPr>
        <a:xfrm>
          <a:off x="19494500" y="12962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50861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7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126771</xdr:rowOff>
    </xdr:from>
    <xdr:to>
      <xdr:col>27</xdr:col>
      <xdr:colOff>161925</xdr:colOff>
      <xdr:row>76</xdr:row>
      <xdr:rowOff>56921</xdr:rowOff>
    </xdr:to>
    <xdr:sp macro="" textlink="">
      <xdr:nvSpPr>
        <xdr:cNvPr id="860" name="円/楕円 859">
          <a:extLst>
            <a:ext uri="{FF2B5EF4-FFF2-40B4-BE49-F238E27FC236}">
              <a16:creationId xmlns:a16="http://schemas.microsoft.com/office/drawing/2014/main" xmlns="" id="{00000000-0008-0000-0600-00005C030000}"/>
            </a:ext>
          </a:extLst>
        </xdr:cNvPr>
        <xdr:cNvSpPr/>
      </xdr:nvSpPr>
      <xdr:spPr>
        <a:xfrm>
          <a:off x="18605500" y="129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73448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7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a:extLst>
            <a:ext uri="{FF2B5EF4-FFF2-40B4-BE49-F238E27FC236}">
              <a16:creationId xmlns:a16="http://schemas.microsoft.com/office/drawing/2014/main" xmlns="" id="{00000000-0008-0000-0600-00006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a:extLst>
            <a:ext uri="{FF2B5EF4-FFF2-40B4-BE49-F238E27FC236}">
              <a16:creationId xmlns:a16="http://schemas.microsoft.com/office/drawing/2014/main" xmlns="" id="{00000000-0008-0000-0600-00007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a:extLst>
            <a:ext uri="{FF2B5EF4-FFF2-40B4-BE49-F238E27FC236}">
              <a16:creationId xmlns:a16="http://schemas.microsoft.com/office/drawing/2014/main" xmlns="" id="{00000000-0008-0000-0600-00007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a:extLst>
            <a:ext uri="{FF2B5EF4-FFF2-40B4-BE49-F238E27FC236}">
              <a16:creationId xmlns:a16="http://schemas.microsoft.com/office/drawing/2014/main" xmlns="" id="{00000000-0008-0000-0600-00007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a:extLst>
            <a:ext uri="{FF2B5EF4-FFF2-40B4-BE49-F238E27FC236}">
              <a16:creationId xmlns:a16="http://schemas.microsoft.com/office/drawing/2014/main" xmlns="" id="{00000000-0008-0000-0600-00007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a:extLst>
            <a:ext uri="{FF2B5EF4-FFF2-40B4-BE49-F238E27FC236}">
              <a16:creationId xmlns:a16="http://schemas.microsoft.com/office/drawing/2014/main" xmlns="" id="{00000000-0008-0000-0600-00007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a:extLst>
            <a:ext uri="{FF2B5EF4-FFF2-40B4-BE49-F238E27FC236}">
              <a16:creationId xmlns:a16="http://schemas.microsoft.com/office/drawing/2014/main" xmlns="" id="{00000000-0008-0000-0600-00007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a:extLst>
            <a:ext uri="{FF2B5EF4-FFF2-40B4-BE49-F238E27FC236}">
              <a16:creationId xmlns:a16="http://schemas.microsoft.com/office/drawing/2014/main" xmlns="" id="{00000000-0008-0000-0600-00008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a:extLst>
            <a:ext uri="{FF2B5EF4-FFF2-40B4-BE49-F238E27FC236}">
              <a16:creationId xmlns:a16="http://schemas.microsoft.com/office/drawing/2014/main" xmlns="" id="{00000000-0008-0000-0600-00008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a:extLst>
            <a:ext uri="{FF2B5EF4-FFF2-40B4-BE49-F238E27FC236}">
              <a16:creationId xmlns:a16="http://schemas.microsoft.com/office/drawing/2014/main" xmlns="" id="{00000000-0008-0000-0600-00008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a:extLst>
            <a:ext uri="{FF2B5EF4-FFF2-40B4-BE49-F238E27FC236}">
              <a16:creationId xmlns:a16="http://schemas.microsoft.com/office/drawing/2014/main" xmlns=""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a:extLst>
            <a:ext uri="{FF2B5EF4-FFF2-40B4-BE49-F238E27FC236}">
              <a16:creationId xmlns:a16="http://schemas.microsoft.com/office/drawing/2014/main" xmlns=""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歳出決算総額における住民一人当たりのコストは、</a:t>
          </a:r>
          <a:r>
            <a:rPr kumimoji="1" lang="en-US" altLang="ja-JP" sz="1300">
              <a:latin typeface="ＭＳ Ｐゴシック"/>
            </a:rPr>
            <a:t>9,260,000</a:t>
          </a:r>
          <a:r>
            <a:rPr kumimoji="1" lang="ja-JP" altLang="en-US" sz="1300">
              <a:latin typeface="ＭＳ Ｐゴシック"/>
            </a:rPr>
            <a:t>円と大きくなっている。人件費は類似団体中３番目に高い金額となっているが、東日本大震災に伴う復旧復興事業に対するマンパワー不足を解消するため任期付職員の採用や再任用制度の導入など職員数を増やしてきていることが要因である。住民一人当たりのコストのうち最も高い割合を示しているのが普通建設事業の</a:t>
          </a:r>
          <a:r>
            <a:rPr kumimoji="1" lang="en-US" altLang="ja-JP" sz="1300">
              <a:latin typeface="ＭＳ Ｐゴシック"/>
            </a:rPr>
            <a:t>4,508,332</a:t>
          </a:r>
          <a:r>
            <a:rPr kumimoji="1" lang="ja-JP" altLang="en-US" sz="1300">
              <a:latin typeface="ＭＳ Ｐゴシック"/>
            </a:rPr>
            <a:t>円で、類似団体平均から大きく突出している状況である。これは東日本大震災に係る復旧復興事業の増加による影響であり、復興の進捗状況によって今後は減少していくものと思われる。次いで高い値を示しているのが積立金で</a:t>
          </a:r>
          <a:r>
            <a:rPr kumimoji="1" lang="en-US" altLang="ja-JP" sz="1300">
              <a:latin typeface="ＭＳ Ｐゴシック"/>
            </a:rPr>
            <a:t>2,716,293</a:t>
          </a:r>
          <a:r>
            <a:rPr kumimoji="1" lang="ja-JP" altLang="en-US" sz="1300">
              <a:latin typeface="ＭＳ Ｐゴシック"/>
            </a:rPr>
            <a:t>円で普通建設事業同様に類似団体内で最も高い状況である。これは復興事業の財源である東日本大震災復興交付金を基金に積立てしているためである。</a:t>
          </a:r>
          <a:endParaRPr kumimoji="1" lang="en-US" altLang="ja-JP" sz="1300">
            <a:latin typeface="ＭＳ Ｐゴシック"/>
          </a:endParaRPr>
        </a:p>
        <a:p>
          <a:r>
            <a:rPr kumimoji="1" lang="ja-JP" altLang="en-US" sz="1300">
              <a:latin typeface="ＭＳ Ｐゴシック"/>
            </a:rPr>
            <a:t>　復旧復興事業が完了する数年後までは、同じような状況で推移するものと思われるが、いかに効果的な投資でコストを削減できるかについて徹底して努めていくこととしている。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6,735
6,601
65.35
65,425,717
62,366,974
1,914,097
3,632,444
4,436,588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2032</xdr:rowOff>
    </xdr:from>
    <xdr:to>
      <xdr:col>6</xdr:col>
      <xdr:colOff>511175</xdr:colOff>
      <xdr:row>30</xdr:row>
      <xdr:rowOff>46990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145532"/>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46990</xdr:rowOff>
    </xdr:from>
    <xdr:to>
      <xdr:col>5</xdr:col>
      <xdr:colOff>358775</xdr:colOff>
      <xdr:row>31</xdr:row>
      <xdr:rowOff>36195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190490"/>
          <a:ext cx="889000" cy="1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36195</xdr:rowOff>
    </xdr:from>
    <xdr:to>
      <xdr:col>4</xdr:col>
      <xdr:colOff>155575</xdr:colOff>
      <xdr:row>31</xdr:row>
      <xdr:rowOff>164592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351145"/>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151511</xdr:rowOff>
    </xdr:from>
    <xdr:to>
      <xdr:col>4</xdr:col>
      <xdr:colOff>206375</xdr:colOff>
      <xdr:row>36</xdr:row>
      <xdr:rowOff>81661</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72788</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164592</xdr:rowOff>
    </xdr:from>
    <xdr:to>
      <xdr:col>2</xdr:col>
      <xdr:colOff>638175</xdr:colOff>
      <xdr:row>32</xdr:row>
      <xdr:rowOff>35306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479542"/>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28702</xdr:rowOff>
    </xdr:from>
    <xdr:to>
      <xdr:col>3</xdr:col>
      <xdr:colOff>3175</xdr:colOff>
      <xdr:row>36</xdr:row>
      <xdr:rowOff>130302</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121429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171069</xdr:rowOff>
    </xdr:from>
    <xdr:to>
      <xdr:col>1</xdr:col>
      <xdr:colOff>485775</xdr:colOff>
      <xdr:row>36</xdr:row>
      <xdr:rowOff>101219</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92346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122682</xdr:rowOff>
    </xdr:from>
    <xdr:to>
      <xdr:col>6</xdr:col>
      <xdr:colOff>561975</xdr:colOff>
      <xdr:row>30</xdr:row>
      <xdr:rowOff>52832</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50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75709</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0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15,484</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167640</xdr:rowOff>
    </xdr:from>
    <xdr:to>
      <xdr:col>5</xdr:col>
      <xdr:colOff>409575</xdr:colOff>
      <xdr:row>30</xdr:row>
      <xdr:rowOff>97790</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51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28</xdr:row>
      <xdr:rowOff>114317</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49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156845</xdr:rowOff>
    </xdr:from>
    <xdr:to>
      <xdr:col>4</xdr:col>
      <xdr:colOff>206375</xdr:colOff>
      <xdr:row>31</xdr:row>
      <xdr:rowOff>86995</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53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103522</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0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113792</xdr:rowOff>
    </xdr:from>
    <xdr:to>
      <xdr:col>3</xdr:col>
      <xdr:colOff>3175</xdr:colOff>
      <xdr:row>32</xdr:row>
      <xdr:rowOff>43942</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54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60469</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2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155956</xdr:rowOff>
    </xdr:from>
    <xdr:to>
      <xdr:col>1</xdr:col>
      <xdr:colOff>485775</xdr:colOff>
      <xdr:row>32</xdr:row>
      <xdr:rowOff>86106</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54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102633</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2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160410</xdr:rowOff>
    </xdr:from>
    <xdr:to>
      <xdr:col>6</xdr:col>
      <xdr:colOff>510540</xdr:colOff>
      <xdr:row>59</xdr:row>
      <xdr:rowOff>34424</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9590160"/>
          <a:ext cx="1270" cy="5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73614</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59</xdr:row>
      <xdr:rowOff>34424</xdr:rowOff>
    </xdr:from>
    <xdr:to>
      <xdr:col>6</xdr:col>
      <xdr:colOff>600075</xdr:colOff>
      <xdr:row>59</xdr:row>
      <xdr:rowOff>34424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1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107087</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9365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55</xdr:row>
      <xdr:rowOff>160410</xdr:rowOff>
    </xdr:from>
    <xdr:to>
      <xdr:col>6</xdr:col>
      <xdr:colOff>600075</xdr:colOff>
      <xdr:row>55</xdr:row>
      <xdr:rowOff>160410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59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160410</xdr:rowOff>
    </xdr:from>
    <xdr:to>
      <xdr:col>6</xdr:col>
      <xdr:colOff>511175</xdr:colOff>
      <xdr:row>56</xdr:row>
      <xdr:rowOff>25853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590160"/>
          <a:ext cx="838200" cy="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118064</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10062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139637</xdr:rowOff>
    </xdr:from>
    <xdr:to>
      <xdr:col>6</xdr:col>
      <xdr:colOff>561975</xdr:colOff>
      <xdr:row>59</xdr:row>
      <xdr:rowOff>69787</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4584700" y="100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72635</xdr:rowOff>
    </xdr:from>
    <xdr:to>
      <xdr:col>5</xdr:col>
      <xdr:colOff>358775</xdr:colOff>
      <xdr:row>56</xdr:row>
      <xdr:rowOff>25853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330935"/>
          <a:ext cx="889000" cy="29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140732</xdr:rowOff>
    </xdr:from>
    <xdr:to>
      <xdr:col>5</xdr:col>
      <xdr:colOff>409575</xdr:colOff>
      <xdr:row>59</xdr:row>
      <xdr:rowOff>70882</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3746500" y="1008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62009</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4" y="1017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72635</xdr:rowOff>
    </xdr:from>
    <xdr:to>
      <xdr:col>4</xdr:col>
      <xdr:colOff>155575</xdr:colOff>
      <xdr:row>56</xdr:row>
      <xdr:rowOff>45916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330935"/>
          <a:ext cx="889000" cy="3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129136</xdr:rowOff>
    </xdr:from>
    <xdr:to>
      <xdr:col>4</xdr:col>
      <xdr:colOff>206375</xdr:colOff>
      <xdr:row>59</xdr:row>
      <xdr:rowOff>59286</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2857500" y="1007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50413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4" y="101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115222</xdr:rowOff>
    </xdr:from>
    <xdr:to>
      <xdr:col>2</xdr:col>
      <xdr:colOff>638175</xdr:colOff>
      <xdr:row>56</xdr:row>
      <xdr:rowOff>45916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8859172"/>
          <a:ext cx="889000" cy="78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149611</xdr:rowOff>
    </xdr:from>
    <xdr:to>
      <xdr:col>3</xdr:col>
      <xdr:colOff>3175</xdr:colOff>
      <xdr:row>59</xdr:row>
      <xdr:rowOff>79761</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968500" y="1009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70888</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1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149695</xdr:rowOff>
    </xdr:from>
    <xdr:to>
      <xdr:col>1</xdr:col>
      <xdr:colOff>485775</xdr:colOff>
      <xdr:row>59</xdr:row>
      <xdr:rowOff>79845</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079500" y="100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70972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1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109610</xdr:rowOff>
    </xdr:from>
    <xdr:to>
      <xdr:col>6</xdr:col>
      <xdr:colOff>561975</xdr:colOff>
      <xdr:row>56</xdr:row>
      <xdr:rowOff>39760</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4584700" y="95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62637</xdr:rowOff>
    </xdr:from>
    <xdr:ext cx="690189"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92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2,991,286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146503</xdr:rowOff>
    </xdr:from>
    <xdr:to>
      <xdr:col>5</xdr:col>
      <xdr:colOff>409575</xdr:colOff>
      <xdr:row>56</xdr:row>
      <xdr:rowOff>76653</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3746500" y="95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54</xdr:row>
      <xdr:rowOff>93180</xdr:rowOff>
    </xdr:from>
    <xdr:ext cx="690189"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52204" y="9351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2,797,620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21835</xdr:rowOff>
    </xdr:from>
    <xdr:to>
      <xdr:col>4</xdr:col>
      <xdr:colOff>206375</xdr:colOff>
      <xdr:row>54</xdr:row>
      <xdr:rowOff>123435</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2857500" y="9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52</xdr:row>
      <xdr:rowOff>139962</xdr:rowOff>
    </xdr:from>
    <xdr:ext cx="690189"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563204" y="905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4,352,048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166566</xdr:rowOff>
    </xdr:from>
    <xdr:to>
      <xdr:col>3</xdr:col>
      <xdr:colOff>3175</xdr:colOff>
      <xdr:row>56</xdr:row>
      <xdr:rowOff>96716</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968500" y="95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54</xdr:row>
      <xdr:rowOff>113243</xdr:rowOff>
    </xdr:from>
    <xdr:ext cx="690189"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674204" y="9371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2,692,305</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64422</xdr:rowOff>
    </xdr:from>
    <xdr:to>
      <xdr:col>1</xdr:col>
      <xdr:colOff>485775</xdr:colOff>
      <xdr:row>51</xdr:row>
      <xdr:rowOff>166022</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079500" y="88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50</xdr:row>
      <xdr:rowOff>11099</xdr:rowOff>
    </xdr:from>
    <xdr:ext cx="690189"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785204" y="8583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6,828,493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108043</xdr:rowOff>
    </xdr:from>
    <xdr:to>
      <xdr:col>6</xdr:col>
      <xdr:colOff>510540</xdr:colOff>
      <xdr:row>78</xdr:row>
      <xdr:rowOff>89706</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3138243"/>
          <a:ext cx="1270" cy="32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93533</xdr:rowOff>
    </xdr:from>
    <xdr:ext cx="534377"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4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89706</xdr:rowOff>
    </xdr:from>
    <xdr:to>
      <xdr:col>6</xdr:col>
      <xdr:colOff>600075</xdr:colOff>
      <xdr:row>78</xdr:row>
      <xdr:rowOff>89706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46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54720</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291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76</xdr:row>
      <xdr:rowOff>108043</xdr:rowOff>
    </xdr:from>
    <xdr:to>
      <xdr:col>6</xdr:col>
      <xdr:colOff>600075</xdr:colOff>
      <xdr:row>76</xdr:row>
      <xdr:rowOff>108043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13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116486</xdr:rowOff>
    </xdr:from>
    <xdr:to>
      <xdr:col>6</xdr:col>
      <xdr:colOff>511175</xdr:colOff>
      <xdr:row>76</xdr:row>
      <xdr:rowOff>136516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3797300" y="13146686"/>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111845</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3313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133418</xdr:rowOff>
    </xdr:from>
    <xdr:to>
      <xdr:col>6</xdr:col>
      <xdr:colOff>561975</xdr:colOff>
      <xdr:row>78</xdr:row>
      <xdr:rowOff>63568</xdr:rowOff>
    </xdr:to>
    <xdr:sp macro="" textlink="">
      <xdr:nvSpPr>
        <xdr:cNvPr id="177" name="フローチャート : 判断 176">
          <a:extLst>
            <a:ext uri="{FF2B5EF4-FFF2-40B4-BE49-F238E27FC236}">
              <a16:creationId xmlns:a16="http://schemas.microsoft.com/office/drawing/2014/main" xmlns="" id="{00000000-0008-0000-0700-0000B1000000}"/>
            </a:ext>
          </a:extLst>
        </xdr:cNvPr>
        <xdr:cNvSpPr/>
      </xdr:nvSpPr>
      <xdr:spPr>
        <a:xfrm>
          <a:off x="4584700" y="1333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75571</xdr:rowOff>
    </xdr:from>
    <xdr:to>
      <xdr:col>5</xdr:col>
      <xdr:colOff>358775</xdr:colOff>
      <xdr:row>76</xdr:row>
      <xdr:rowOff>116486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908300" y="13105771"/>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131804</xdr:rowOff>
    </xdr:from>
    <xdr:to>
      <xdr:col>5</xdr:col>
      <xdr:colOff>409575</xdr:colOff>
      <xdr:row>78</xdr:row>
      <xdr:rowOff>61954</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3746500" y="1333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53081</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4" y="1342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16534</xdr:rowOff>
    </xdr:from>
    <xdr:to>
      <xdr:col>4</xdr:col>
      <xdr:colOff>155575</xdr:colOff>
      <xdr:row>76</xdr:row>
      <xdr:rowOff>75571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2703834"/>
          <a:ext cx="889000" cy="40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141526</xdr:rowOff>
    </xdr:from>
    <xdr:to>
      <xdr:col>4</xdr:col>
      <xdr:colOff>206375</xdr:colOff>
      <xdr:row>78</xdr:row>
      <xdr:rowOff>71676</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2857500" y="1334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62803</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4" y="1343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69</xdr:row>
      <xdr:rowOff>137102</xdr:rowOff>
    </xdr:from>
    <xdr:to>
      <xdr:col>2</xdr:col>
      <xdr:colOff>638175</xdr:colOff>
      <xdr:row>74</xdr:row>
      <xdr:rowOff>16534</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1130300" y="11967152"/>
          <a:ext cx="889000" cy="7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159493</xdr:rowOff>
    </xdr:from>
    <xdr:to>
      <xdr:col>3</xdr:col>
      <xdr:colOff>3175</xdr:colOff>
      <xdr:row>78</xdr:row>
      <xdr:rowOff>89643</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1968500" y="1336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80770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4" y="1345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8937</xdr:rowOff>
    </xdr:from>
    <xdr:to>
      <xdr:col>1</xdr:col>
      <xdr:colOff>485775</xdr:colOff>
      <xdr:row>78</xdr:row>
      <xdr:rowOff>110537</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1079500" y="1338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101664</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4" y="1347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85716</xdr:rowOff>
    </xdr:from>
    <xdr:to>
      <xdr:col>6</xdr:col>
      <xdr:colOff>561975</xdr:colOff>
      <xdr:row>77</xdr:row>
      <xdr:rowOff>15866</xdr:rowOff>
    </xdr:to>
    <xdr:sp macro="" textlink="">
      <xdr:nvSpPr>
        <xdr:cNvPr id="194" name="円/楕円 193">
          <a:extLst>
            <a:ext uri="{FF2B5EF4-FFF2-40B4-BE49-F238E27FC236}">
              <a16:creationId xmlns:a16="http://schemas.microsoft.com/office/drawing/2014/main" xmlns="" id="{00000000-0008-0000-0700-0000C2000000}"/>
            </a:ext>
          </a:extLst>
        </xdr:cNvPr>
        <xdr:cNvSpPr/>
      </xdr:nvSpPr>
      <xdr:spPr>
        <a:xfrm>
          <a:off x="4584700" y="131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10270</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04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65686</xdr:rowOff>
    </xdr:from>
    <xdr:to>
      <xdr:col>5</xdr:col>
      <xdr:colOff>409575</xdr:colOff>
      <xdr:row>76</xdr:row>
      <xdr:rowOff>167286</xdr:rowOff>
    </xdr:to>
    <xdr:sp macro="" textlink="">
      <xdr:nvSpPr>
        <xdr:cNvPr id="196" name="円/楕円 195">
          <a:extLst>
            <a:ext uri="{FF2B5EF4-FFF2-40B4-BE49-F238E27FC236}">
              <a16:creationId xmlns:a16="http://schemas.microsoft.com/office/drawing/2014/main" xmlns="" id="{00000000-0008-0000-0700-0000C4000000}"/>
            </a:ext>
          </a:extLst>
        </xdr:cNvPr>
        <xdr:cNvSpPr/>
      </xdr:nvSpPr>
      <xdr:spPr>
        <a:xfrm>
          <a:off x="3746500" y="130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12363</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4" y="1287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24771</xdr:rowOff>
    </xdr:from>
    <xdr:to>
      <xdr:col>4</xdr:col>
      <xdr:colOff>206375</xdr:colOff>
      <xdr:row>76</xdr:row>
      <xdr:rowOff>126371</xdr:rowOff>
    </xdr:to>
    <xdr:sp macro="" textlink="">
      <xdr:nvSpPr>
        <xdr:cNvPr id="198" name="円/楕円 197">
          <a:extLst>
            <a:ext uri="{FF2B5EF4-FFF2-40B4-BE49-F238E27FC236}">
              <a16:creationId xmlns:a16="http://schemas.microsoft.com/office/drawing/2014/main" xmlns="" id="{00000000-0008-0000-0700-0000C6000000}"/>
            </a:ext>
          </a:extLst>
        </xdr:cNvPr>
        <xdr:cNvSpPr/>
      </xdr:nvSpPr>
      <xdr:spPr>
        <a:xfrm>
          <a:off x="2857500" y="130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142898</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4" y="1283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380,495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137184</xdr:rowOff>
    </xdr:from>
    <xdr:to>
      <xdr:col>3</xdr:col>
      <xdr:colOff>3175</xdr:colOff>
      <xdr:row>74</xdr:row>
      <xdr:rowOff>67334</xdr:rowOff>
    </xdr:to>
    <xdr:sp macro="" textlink="">
      <xdr:nvSpPr>
        <xdr:cNvPr id="200" name="円/楕円 199">
          <a:extLst>
            <a:ext uri="{FF2B5EF4-FFF2-40B4-BE49-F238E27FC236}">
              <a16:creationId xmlns:a16="http://schemas.microsoft.com/office/drawing/2014/main" xmlns="" id="{00000000-0008-0000-0700-0000C8000000}"/>
            </a:ext>
          </a:extLst>
        </xdr:cNvPr>
        <xdr:cNvSpPr/>
      </xdr:nvSpPr>
      <xdr:spPr>
        <a:xfrm>
          <a:off x="1968500" y="12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83861</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4" y="124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696,981</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86302</xdr:rowOff>
    </xdr:from>
    <xdr:to>
      <xdr:col>1</xdr:col>
      <xdr:colOff>485775</xdr:colOff>
      <xdr:row>70</xdr:row>
      <xdr:rowOff>16452</xdr:rowOff>
    </xdr:to>
    <xdr:sp macro="" textlink="">
      <xdr:nvSpPr>
        <xdr:cNvPr id="202" name="円/楕円 201">
          <a:extLst>
            <a:ext uri="{FF2B5EF4-FFF2-40B4-BE49-F238E27FC236}">
              <a16:creationId xmlns:a16="http://schemas.microsoft.com/office/drawing/2014/main" xmlns="" id="{00000000-0008-0000-0700-0000CA000000}"/>
            </a:ext>
          </a:extLst>
        </xdr:cNvPr>
        <xdr:cNvSpPr/>
      </xdr:nvSpPr>
      <xdr:spPr>
        <a:xfrm>
          <a:off x="1079500" y="119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68</xdr:row>
      <xdr:rowOff>32979</xdr:rowOff>
    </xdr:from>
    <xdr:ext cx="690189"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785204" y="11691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a:extLst>
            <a:ext uri="{FF2B5EF4-FFF2-40B4-BE49-F238E27FC236}">
              <a16:creationId xmlns:a16="http://schemas.microsoft.com/office/drawing/2014/main" xmlns=""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6" name="衛生費最小値テキスト">
          <a:extLst>
            <a:ext uri="{FF2B5EF4-FFF2-40B4-BE49-F238E27FC236}">
              <a16:creationId xmlns:a16="http://schemas.microsoft.com/office/drawing/2014/main" xmlns="" id="{00000000-0008-0000-0700-0000E2000000}"/>
            </a:ext>
          </a:extLst>
        </xdr:cNvPr>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8" name="衛生費最大値テキスト">
          <a:extLst>
            <a:ext uri="{FF2B5EF4-FFF2-40B4-BE49-F238E27FC236}">
              <a16:creationId xmlns:a16="http://schemas.microsoft.com/office/drawing/2014/main" xmlns="" id="{00000000-0008-0000-0700-0000E4000000}"/>
            </a:ext>
          </a:extLst>
        </xdr:cNvPr>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16170</xdr:rowOff>
    </xdr:from>
    <xdr:to>
      <xdr:col>6</xdr:col>
      <xdr:colOff>511175</xdr:colOff>
      <xdr:row>96</xdr:row>
      <xdr:rowOff>126197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3797300" y="15789570"/>
          <a:ext cx="838200" cy="79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31" name="衛生費平均値テキスト">
          <a:extLst>
            <a:ext uri="{FF2B5EF4-FFF2-40B4-BE49-F238E27FC236}">
              <a16:creationId xmlns:a16="http://schemas.microsoft.com/office/drawing/2014/main" xmlns="" id="{00000000-0008-0000-0700-0000E7000000}"/>
            </a:ext>
          </a:extLst>
        </xdr:cNvPr>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32" name="フローチャート : 判断 231">
          <a:extLst>
            <a:ext uri="{FF2B5EF4-FFF2-40B4-BE49-F238E27FC236}">
              <a16:creationId xmlns:a16="http://schemas.microsoft.com/office/drawing/2014/main" xmlns="" id="{00000000-0008-0000-0700-0000E8000000}"/>
            </a:ext>
          </a:extLst>
        </xdr:cNvPr>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126197</xdr:rowOff>
    </xdr:from>
    <xdr:to>
      <xdr:col>5</xdr:col>
      <xdr:colOff>358775</xdr:colOff>
      <xdr:row>96</xdr:row>
      <xdr:rowOff>139672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908300" y="16585397"/>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4" name="フローチャート : 判断 233">
          <a:extLst>
            <a:ext uri="{FF2B5EF4-FFF2-40B4-BE49-F238E27FC236}">
              <a16:creationId xmlns:a16="http://schemas.microsoft.com/office/drawing/2014/main" xmlns="" id="{00000000-0008-0000-0700-0000EA000000}"/>
            </a:ext>
          </a:extLst>
        </xdr:cNvPr>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139672</xdr:rowOff>
    </xdr:from>
    <xdr:to>
      <xdr:col>4</xdr:col>
      <xdr:colOff>155575</xdr:colOff>
      <xdr:row>96</xdr:row>
      <xdr:rowOff>162240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019300" y="16598872"/>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159739</xdr:rowOff>
    </xdr:from>
    <xdr:to>
      <xdr:col>4</xdr:col>
      <xdr:colOff>206375</xdr:colOff>
      <xdr:row>98</xdr:row>
      <xdr:rowOff>89889</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2857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81016</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2641111" y="168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162240</xdr:rowOff>
    </xdr:from>
    <xdr:to>
      <xdr:col>2</xdr:col>
      <xdr:colOff>638175</xdr:colOff>
      <xdr:row>97</xdr:row>
      <xdr:rowOff>61846</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1130300" y="16621440"/>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167297</xdr:rowOff>
    </xdr:from>
    <xdr:to>
      <xdr:col>3</xdr:col>
      <xdr:colOff>3175</xdr:colOff>
      <xdr:row>98</xdr:row>
      <xdr:rowOff>97447</xdr:rowOff>
    </xdr:to>
    <xdr:sp macro="" textlink="">
      <xdr:nvSpPr>
        <xdr:cNvPr id="240" name="フローチャート : 判断 239">
          <a:extLst>
            <a:ext uri="{FF2B5EF4-FFF2-40B4-BE49-F238E27FC236}">
              <a16:creationId xmlns:a16="http://schemas.microsoft.com/office/drawing/2014/main" xmlns="" id="{00000000-0008-0000-0700-0000F0000000}"/>
            </a:ext>
          </a:extLst>
        </xdr:cNvPr>
        <xdr:cNvSpPr/>
      </xdr:nvSpPr>
      <xdr:spPr>
        <a:xfrm>
          <a:off x="1968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88574</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1752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2877</xdr:rowOff>
    </xdr:from>
    <xdr:to>
      <xdr:col>1</xdr:col>
      <xdr:colOff>485775</xdr:colOff>
      <xdr:row>98</xdr:row>
      <xdr:rowOff>104477</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1079500" y="1680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95604</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863111" y="168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136820</xdr:rowOff>
    </xdr:from>
    <xdr:to>
      <xdr:col>6</xdr:col>
      <xdr:colOff>561975</xdr:colOff>
      <xdr:row>92</xdr:row>
      <xdr:rowOff>66970</xdr:rowOff>
    </xdr:to>
    <xdr:sp macro="" textlink="">
      <xdr:nvSpPr>
        <xdr:cNvPr id="249" name="円/楕円 248">
          <a:extLst>
            <a:ext uri="{FF2B5EF4-FFF2-40B4-BE49-F238E27FC236}">
              <a16:creationId xmlns:a16="http://schemas.microsoft.com/office/drawing/2014/main" xmlns="" id="{00000000-0008-0000-0700-0000F9000000}"/>
            </a:ext>
          </a:extLst>
        </xdr:cNvPr>
        <xdr:cNvSpPr/>
      </xdr:nvSpPr>
      <xdr:spPr>
        <a:xfrm>
          <a:off x="4584700" y="157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159697</xdr:rowOff>
    </xdr:from>
    <xdr:ext cx="599010" cy="259045"/>
    <xdr:sp macro="" textlink="">
      <xdr:nvSpPr>
        <xdr:cNvPr id="250" name="衛生費該当値テキスト">
          <a:extLst>
            <a:ext uri="{FF2B5EF4-FFF2-40B4-BE49-F238E27FC236}">
              <a16:creationId xmlns:a16="http://schemas.microsoft.com/office/drawing/2014/main" xmlns="" id="{00000000-0008-0000-0700-0000FA000000}"/>
            </a:ext>
          </a:extLst>
        </xdr:cNvPr>
        <xdr:cNvSpPr txBox="1"/>
      </xdr:nvSpPr>
      <xdr:spPr>
        <a:xfrm>
          <a:off x="4686300" y="1559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75397</xdr:rowOff>
    </xdr:from>
    <xdr:to>
      <xdr:col>5</xdr:col>
      <xdr:colOff>409575</xdr:colOff>
      <xdr:row>97</xdr:row>
      <xdr:rowOff>5547</xdr:rowOff>
    </xdr:to>
    <xdr:sp macro="" textlink="">
      <xdr:nvSpPr>
        <xdr:cNvPr id="251" name="円/楕円 250">
          <a:extLst>
            <a:ext uri="{FF2B5EF4-FFF2-40B4-BE49-F238E27FC236}">
              <a16:creationId xmlns:a16="http://schemas.microsoft.com/office/drawing/2014/main" xmlns="" id="{00000000-0008-0000-0700-0000FB000000}"/>
            </a:ext>
          </a:extLst>
        </xdr:cNvPr>
        <xdr:cNvSpPr/>
      </xdr:nvSpPr>
      <xdr:spPr>
        <a:xfrm>
          <a:off x="3746500" y="165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22074</xdr:rowOff>
    </xdr:from>
    <xdr:ext cx="59901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497794" y="1630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88872</xdr:rowOff>
    </xdr:from>
    <xdr:to>
      <xdr:col>4</xdr:col>
      <xdr:colOff>206375</xdr:colOff>
      <xdr:row>97</xdr:row>
      <xdr:rowOff>19022</xdr:rowOff>
    </xdr:to>
    <xdr:sp macro="" textlink="">
      <xdr:nvSpPr>
        <xdr:cNvPr id="253" name="円/楕円 252">
          <a:extLst>
            <a:ext uri="{FF2B5EF4-FFF2-40B4-BE49-F238E27FC236}">
              <a16:creationId xmlns:a16="http://schemas.microsoft.com/office/drawing/2014/main" xmlns="" id="{00000000-0008-0000-0700-0000FD000000}"/>
            </a:ext>
          </a:extLst>
        </xdr:cNvPr>
        <xdr:cNvSpPr/>
      </xdr:nvSpPr>
      <xdr:spPr>
        <a:xfrm>
          <a:off x="2857500" y="165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35549</xdr:rowOff>
    </xdr:from>
    <xdr:ext cx="59901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608794" y="1632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111440</xdr:rowOff>
    </xdr:from>
    <xdr:to>
      <xdr:col>3</xdr:col>
      <xdr:colOff>3175</xdr:colOff>
      <xdr:row>97</xdr:row>
      <xdr:rowOff>41590</xdr:rowOff>
    </xdr:to>
    <xdr:sp macro="" textlink="">
      <xdr:nvSpPr>
        <xdr:cNvPr id="255" name="円/楕円 254">
          <a:extLst>
            <a:ext uri="{FF2B5EF4-FFF2-40B4-BE49-F238E27FC236}">
              <a16:creationId xmlns:a16="http://schemas.microsoft.com/office/drawing/2014/main" xmlns="" id="{00000000-0008-0000-0700-0000FF000000}"/>
            </a:ext>
          </a:extLst>
        </xdr:cNvPr>
        <xdr:cNvSpPr/>
      </xdr:nvSpPr>
      <xdr:spPr>
        <a:xfrm>
          <a:off x="1968500" y="1657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58117</xdr:rowOff>
    </xdr:from>
    <xdr:ext cx="59901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719794" y="163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11046</xdr:rowOff>
    </xdr:from>
    <xdr:to>
      <xdr:col>1</xdr:col>
      <xdr:colOff>485775</xdr:colOff>
      <xdr:row>97</xdr:row>
      <xdr:rowOff>112646</xdr:rowOff>
    </xdr:to>
    <xdr:sp macro="" textlink="">
      <xdr:nvSpPr>
        <xdr:cNvPr id="257" name="円/楕円 256">
          <a:extLst>
            <a:ext uri="{FF2B5EF4-FFF2-40B4-BE49-F238E27FC236}">
              <a16:creationId xmlns:a16="http://schemas.microsoft.com/office/drawing/2014/main" xmlns="" id="{00000000-0008-0000-0700-000001010000}"/>
            </a:ext>
          </a:extLst>
        </xdr:cNvPr>
        <xdr:cNvSpPr/>
      </xdr:nvSpPr>
      <xdr:spPr>
        <a:xfrm>
          <a:off x="1079500" y="166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129173</xdr:rowOff>
    </xdr:from>
    <xdr:ext cx="59901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830794" y="1641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25217</xdr:rowOff>
    </xdr:from>
    <xdr:to>
      <xdr:col>15</xdr:col>
      <xdr:colOff>180340</xdr:colOff>
      <xdr:row>38</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flipV="1">
          <a:off x="10475595" y="5854517"/>
          <a:ext cx="1270" cy="80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1937</xdr:rowOff>
    </xdr:from>
    <xdr:ext cx="249299" cy="259045"/>
    <xdr:sp macro="" textlink="">
      <xdr:nvSpPr>
        <xdr:cNvPr id="281" name="労働費最小値テキスト">
          <a:extLst>
            <a:ext uri="{FF2B5EF4-FFF2-40B4-BE49-F238E27FC236}">
              <a16:creationId xmlns:a16="http://schemas.microsoft.com/office/drawing/2014/main" xmlns="" id="{00000000-0008-0000-0700-000019010000}"/>
            </a:ext>
          </a:extLst>
        </xdr:cNvPr>
        <xdr:cNvSpPr txBox="1"/>
      </xdr:nvSpPr>
      <xdr:spPr>
        <a:xfrm>
          <a:off x="10528300" y="66884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143344</xdr:rowOff>
    </xdr:from>
    <xdr:ext cx="534377" cy="259045"/>
    <xdr:sp macro="" textlink="">
      <xdr:nvSpPr>
        <xdr:cNvPr id="283" name="労働費最大値テキスト">
          <a:extLst>
            <a:ext uri="{FF2B5EF4-FFF2-40B4-BE49-F238E27FC236}">
              <a16:creationId xmlns:a16="http://schemas.microsoft.com/office/drawing/2014/main" xmlns="" id="{00000000-0008-0000-0700-00001B010000}"/>
            </a:ext>
          </a:extLst>
        </xdr:cNvPr>
        <xdr:cNvSpPr txBox="1"/>
      </xdr:nvSpPr>
      <xdr:spPr>
        <a:xfrm>
          <a:off x="10528300" y="56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34</xdr:row>
      <xdr:rowOff>25217</xdr:rowOff>
    </xdr:from>
    <xdr:to>
      <xdr:col>15</xdr:col>
      <xdr:colOff>269875</xdr:colOff>
      <xdr:row>34</xdr:row>
      <xdr:rowOff>25217</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585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140454</xdr:rowOff>
    </xdr:from>
    <xdr:to>
      <xdr:col>15</xdr:col>
      <xdr:colOff>180975</xdr:colOff>
      <xdr:row>38</xdr:row>
      <xdr:rowOff>70777</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9639300" y="6484104"/>
          <a:ext cx="8382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46387</xdr:rowOff>
    </xdr:from>
    <xdr:ext cx="378565" cy="259045"/>
    <xdr:sp macro="" textlink="">
      <xdr:nvSpPr>
        <xdr:cNvPr id="286" name="労働費平均値テキスト">
          <a:extLst>
            <a:ext uri="{FF2B5EF4-FFF2-40B4-BE49-F238E27FC236}">
              <a16:creationId xmlns:a16="http://schemas.microsoft.com/office/drawing/2014/main" xmlns="" id="{00000000-0008-0000-0700-00001E010000}"/>
            </a:ext>
          </a:extLst>
        </xdr:cNvPr>
        <xdr:cNvSpPr txBox="1"/>
      </xdr:nvSpPr>
      <xdr:spPr>
        <a:xfrm>
          <a:off x="10528300" y="6561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67960</xdr:rowOff>
    </xdr:from>
    <xdr:to>
      <xdr:col>15</xdr:col>
      <xdr:colOff>231775</xdr:colOff>
      <xdr:row>38</xdr:row>
      <xdr:rowOff>169560</xdr:rowOff>
    </xdr:to>
    <xdr:sp macro="" textlink="">
      <xdr:nvSpPr>
        <xdr:cNvPr id="287" name="フローチャート : 判断 286">
          <a:extLst>
            <a:ext uri="{FF2B5EF4-FFF2-40B4-BE49-F238E27FC236}">
              <a16:creationId xmlns:a16="http://schemas.microsoft.com/office/drawing/2014/main" xmlns="" id="{00000000-0008-0000-0700-00001F010000}"/>
            </a:ext>
          </a:extLst>
        </xdr:cNvPr>
        <xdr:cNvSpPr/>
      </xdr:nvSpPr>
      <xdr:spPr>
        <a:xfrm>
          <a:off x="10426700" y="65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133642</xdr:rowOff>
    </xdr:from>
    <xdr:to>
      <xdr:col>14</xdr:col>
      <xdr:colOff>28575</xdr:colOff>
      <xdr:row>37</xdr:row>
      <xdr:rowOff>140454</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8750300" y="5277142"/>
          <a:ext cx="889000" cy="120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60028</xdr:rowOff>
    </xdr:from>
    <xdr:to>
      <xdr:col>14</xdr:col>
      <xdr:colOff>79375</xdr:colOff>
      <xdr:row>38</xdr:row>
      <xdr:rowOff>161628</xdr:rowOff>
    </xdr:to>
    <xdr:sp macro="" textlink="">
      <xdr:nvSpPr>
        <xdr:cNvPr id="289" name="フローチャート : 判断 288">
          <a:extLst>
            <a:ext uri="{FF2B5EF4-FFF2-40B4-BE49-F238E27FC236}">
              <a16:creationId xmlns:a16="http://schemas.microsoft.com/office/drawing/2014/main" xmlns="" id="{00000000-0008-0000-0700-000021010000}"/>
            </a:ext>
          </a:extLst>
        </xdr:cNvPr>
        <xdr:cNvSpPr/>
      </xdr:nvSpPr>
      <xdr:spPr>
        <a:xfrm>
          <a:off x="9588500" y="657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152755</xdr:rowOff>
    </xdr:from>
    <xdr:ext cx="469744"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9404427" y="66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133642</xdr:rowOff>
    </xdr:from>
    <xdr:to>
      <xdr:col>12</xdr:col>
      <xdr:colOff>511175</xdr:colOff>
      <xdr:row>30</xdr:row>
      <xdr:rowOff>158902</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7861300" y="5277142"/>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34356</xdr:rowOff>
    </xdr:from>
    <xdr:to>
      <xdr:col>12</xdr:col>
      <xdr:colOff>561975</xdr:colOff>
      <xdr:row>38</xdr:row>
      <xdr:rowOff>135956</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8699500" y="65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127083</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8515427" y="664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158902</xdr:rowOff>
    </xdr:from>
    <xdr:to>
      <xdr:col>11</xdr:col>
      <xdr:colOff>307975</xdr:colOff>
      <xdr:row>31</xdr:row>
      <xdr:rowOff>19868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6972300" y="5302402"/>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57627</xdr:rowOff>
    </xdr:from>
    <xdr:to>
      <xdr:col>11</xdr:col>
      <xdr:colOff>358775</xdr:colOff>
      <xdr:row>38</xdr:row>
      <xdr:rowOff>159227</xdr:rowOff>
    </xdr:to>
    <xdr:sp macro="" textlink="">
      <xdr:nvSpPr>
        <xdr:cNvPr id="295" name="フローチャート : 判断 294">
          <a:extLst>
            <a:ext uri="{FF2B5EF4-FFF2-40B4-BE49-F238E27FC236}">
              <a16:creationId xmlns:a16="http://schemas.microsoft.com/office/drawing/2014/main" xmlns="" id="{00000000-0008-0000-0700-000027010000}"/>
            </a:ext>
          </a:extLst>
        </xdr:cNvPr>
        <xdr:cNvSpPr/>
      </xdr:nvSpPr>
      <xdr:spPr>
        <a:xfrm>
          <a:off x="7810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150354</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7626427" y="66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53467</xdr:rowOff>
    </xdr:from>
    <xdr:to>
      <xdr:col>10</xdr:col>
      <xdr:colOff>155575</xdr:colOff>
      <xdr:row>38</xdr:row>
      <xdr:rowOff>155067</xdr:rowOff>
    </xdr:to>
    <xdr:sp macro="" textlink="">
      <xdr:nvSpPr>
        <xdr:cNvPr id="297" name="フローチャート : 判断 296">
          <a:extLst>
            <a:ext uri="{FF2B5EF4-FFF2-40B4-BE49-F238E27FC236}">
              <a16:creationId xmlns:a16="http://schemas.microsoft.com/office/drawing/2014/main" xmlns="" id="{00000000-0008-0000-0700-000029010000}"/>
            </a:ext>
          </a:extLst>
        </xdr:cNvPr>
        <xdr:cNvSpPr/>
      </xdr:nvSpPr>
      <xdr:spPr>
        <a:xfrm>
          <a:off x="6921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146194</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6737427" y="66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19977</xdr:rowOff>
    </xdr:from>
    <xdr:to>
      <xdr:col>15</xdr:col>
      <xdr:colOff>231775</xdr:colOff>
      <xdr:row>38</xdr:row>
      <xdr:rowOff>121577</xdr:rowOff>
    </xdr:to>
    <xdr:sp macro="" textlink="">
      <xdr:nvSpPr>
        <xdr:cNvPr id="304" name="円/楕円 303">
          <a:extLst>
            <a:ext uri="{FF2B5EF4-FFF2-40B4-BE49-F238E27FC236}">
              <a16:creationId xmlns:a16="http://schemas.microsoft.com/office/drawing/2014/main" xmlns="" id="{00000000-0008-0000-0700-000030010000}"/>
            </a:ext>
          </a:extLst>
        </xdr:cNvPr>
        <xdr:cNvSpPr/>
      </xdr:nvSpPr>
      <xdr:spPr>
        <a:xfrm>
          <a:off x="10426700" y="65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150804</xdr:rowOff>
    </xdr:from>
    <xdr:ext cx="469744" cy="259045"/>
    <xdr:sp macro="" textlink="">
      <xdr:nvSpPr>
        <xdr:cNvPr id="305" name="労働費該当値テキスト">
          <a:extLst>
            <a:ext uri="{FF2B5EF4-FFF2-40B4-BE49-F238E27FC236}">
              <a16:creationId xmlns:a16="http://schemas.microsoft.com/office/drawing/2014/main" xmlns="" id="{00000000-0008-0000-0700-000031010000}"/>
            </a:ext>
          </a:extLst>
        </xdr:cNvPr>
        <xdr:cNvSpPr txBox="1"/>
      </xdr:nvSpPr>
      <xdr:spPr>
        <a:xfrm>
          <a:off x="10528300" y="632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89654</xdr:rowOff>
    </xdr:from>
    <xdr:to>
      <xdr:col>14</xdr:col>
      <xdr:colOff>79375</xdr:colOff>
      <xdr:row>38</xdr:row>
      <xdr:rowOff>19804</xdr:rowOff>
    </xdr:to>
    <xdr:sp macro="" textlink="">
      <xdr:nvSpPr>
        <xdr:cNvPr id="306" name="円/楕円 305">
          <a:extLst>
            <a:ext uri="{FF2B5EF4-FFF2-40B4-BE49-F238E27FC236}">
              <a16:creationId xmlns:a16="http://schemas.microsoft.com/office/drawing/2014/main" xmlns="" id="{00000000-0008-0000-0700-000032010000}"/>
            </a:ext>
          </a:extLst>
        </xdr:cNvPr>
        <xdr:cNvSpPr/>
      </xdr:nvSpPr>
      <xdr:spPr>
        <a:xfrm>
          <a:off x="9588500" y="64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36331</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04427" y="6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82842</xdr:rowOff>
    </xdr:from>
    <xdr:to>
      <xdr:col>12</xdr:col>
      <xdr:colOff>561975</xdr:colOff>
      <xdr:row>31</xdr:row>
      <xdr:rowOff>12992</xdr:rowOff>
    </xdr:to>
    <xdr:sp macro="" textlink="">
      <xdr:nvSpPr>
        <xdr:cNvPr id="308" name="円/楕円 307">
          <a:extLst>
            <a:ext uri="{FF2B5EF4-FFF2-40B4-BE49-F238E27FC236}">
              <a16:creationId xmlns:a16="http://schemas.microsoft.com/office/drawing/2014/main" xmlns="" id="{00000000-0008-0000-0700-000034010000}"/>
            </a:ext>
          </a:extLst>
        </xdr:cNvPr>
        <xdr:cNvSpPr/>
      </xdr:nvSpPr>
      <xdr:spPr>
        <a:xfrm>
          <a:off x="8699500" y="52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29519</xdr:rowOff>
    </xdr:from>
    <xdr:ext cx="534377"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483111" y="50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60,265</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108102</xdr:rowOff>
    </xdr:from>
    <xdr:to>
      <xdr:col>11</xdr:col>
      <xdr:colOff>358775</xdr:colOff>
      <xdr:row>31</xdr:row>
      <xdr:rowOff>38252</xdr:rowOff>
    </xdr:to>
    <xdr:sp macro="" textlink="">
      <xdr:nvSpPr>
        <xdr:cNvPr id="310" name="円/楕円 309">
          <a:extLst>
            <a:ext uri="{FF2B5EF4-FFF2-40B4-BE49-F238E27FC236}">
              <a16:creationId xmlns:a16="http://schemas.microsoft.com/office/drawing/2014/main" xmlns="" id="{00000000-0008-0000-0700-000036010000}"/>
            </a:ext>
          </a:extLst>
        </xdr:cNvPr>
        <xdr:cNvSpPr/>
      </xdr:nvSpPr>
      <xdr:spPr>
        <a:xfrm>
          <a:off x="7810500" y="52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54779</xdr:rowOff>
    </xdr:from>
    <xdr:ext cx="534377"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594111" y="50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140518</xdr:rowOff>
    </xdr:from>
    <xdr:to>
      <xdr:col>10</xdr:col>
      <xdr:colOff>155575</xdr:colOff>
      <xdr:row>31</xdr:row>
      <xdr:rowOff>70668</xdr:rowOff>
    </xdr:to>
    <xdr:sp macro="" textlink="">
      <xdr:nvSpPr>
        <xdr:cNvPr id="312" name="円/楕円 311">
          <a:extLst>
            <a:ext uri="{FF2B5EF4-FFF2-40B4-BE49-F238E27FC236}">
              <a16:creationId xmlns:a16="http://schemas.microsoft.com/office/drawing/2014/main" xmlns="" id="{00000000-0008-0000-0700-000038010000}"/>
            </a:ext>
          </a:extLst>
        </xdr:cNvPr>
        <xdr:cNvSpPr/>
      </xdr:nvSpPr>
      <xdr:spPr>
        <a:xfrm>
          <a:off x="6921500" y="52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87195</xdr:rowOff>
    </xdr:from>
    <xdr:ext cx="534377"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05111" y="50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106807</xdr:rowOff>
    </xdr:from>
    <xdr:to>
      <xdr:col>15</xdr:col>
      <xdr:colOff>180340</xdr:colOff>
      <xdr:row>59</xdr:row>
      <xdr:rowOff>95769</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9536557"/>
          <a:ext cx="1270" cy="67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99596</xdr:rowOff>
    </xdr:from>
    <xdr:ext cx="469744"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21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59</xdr:row>
      <xdr:rowOff>95769</xdr:rowOff>
    </xdr:from>
    <xdr:to>
      <xdr:col>15</xdr:col>
      <xdr:colOff>269875</xdr:colOff>
      <xdr:row>59</xdr:row>
      <xdr:rowOff>95769</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2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53484</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931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55</xdr:row>
      <xdr:rowOff>106807</xdr:rowOff>
    </xdr:from>
    <xdr:to>
      <xdr:col>15</xdr:col>
      <xdr:colOff>269875</xdr:colOff>
      <xdr:row>55</xdr:row>
      <xdr:rowOff>106807</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9536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111144</xdr:rowOff>
    </xdr:from>
    <xdr:to>
      <xdr:col>15</xdr:col>
      <xdr:colOff>180975</xdr:colOff>
      <xdr:row>55</xdr:row>
      <xdr:rowOff>106807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9639300" y="8683644"/>
          <a:ext cx="838200" cy="8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140398</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1008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161971</xdr:rowOff>
    </xdr:from>
    <xdr:to>
      <xdr:col>15</xdr:col>
      <xdr:colOff>231775</xdr:colOff>
      <xdr:row>59</xdr:row>
      <xdr:rowOff>92121</xdr:rowOff>
    </xdr:to>
    <xdr:sp macro="" textlink="">
      <xdr:nvSpPr>
        <xdr:cNvPr id="346" name="フローチャート : 判断 345">
          <a:extLst>
            <a:ext uri="{FF2B5EF4-FFF2-40B4-BE49-F238E27FC236}">
              <a16:creationId xmlns:a16="http://schemas.microsoft.com/office/drawing/2014/main" xmlns="" id="{00000000-0008-0000-0700-00005A010000}"/>
            </a:ext>
          </a:extLst>
        </xdr:cNvPr>
        <xdr:cNvSpPr/>
      </xdr:nvSpPr>
      <xdr:spPr>
        <a:xfrm>
          <a:off x="10426700" y="1010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111144</xdr:rowOff>
    </xdr:from>
    <xdr:to>
      <xdr:col>14</xdr:col>
      <xdr:colOff>28575</xdr:colOff>
      <xdr:row>55</xdr:row>
      <xdr:rowOff>12116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8683644"/>
          <a:ext cx="889000" cy="75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167012</xdr:rowOff>
    </xdr:from>
    <xdr:to>
      <xdr:col>14</xdr:col>
      <xdr:colOff>79375</xdr:colOff>
      <xdr:row>59</xdr:row>
      <xdr:rowOff>97162</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95885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88289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102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12116</xdr:rowOff>
    </xdr:from>
    <xdr:to>
      <xdr:col>12</xdr:col>
      <xdr:colOff>511175</xdr:colOff>
      <xdr:row>58</xdr:row>
      <xdr:rowOff>140026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7861300" y="9441866"/>
          <a:ext cx="889000" cy="6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167014</xdr:rowOff>
    </xdr:from>
    <xdr:to>
      <xdr:col>12</xdr:col>
      <xdr:colOff>561975</xdr:colOff>
      <xdr:row>59</xdr:row>
      <xdr:rowOff>97164</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8699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88291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102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66666</xdr:rowOff>
    </xdr:from>
    <xdr:to>
      <xdr:col>11</xdr:col>
      <xdr:colOff>307975</xdr:colOff>
      <xdr:row>58</xdr:row>
      <xdr:rowOff>140026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9839316"/>
          <a:ext cx="889000" cy="2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13340</xdr:rowOff>
    </xdr:from>
    <xdr:to>
      <xdr:col>11</xdr:col>
      <xdr:colOff>358775</xdr:colOff>
      <xdr:row>59</xdr:row>
      <xdr:rowOff>114940</xdr:rowOff>
    </xdr:to>
    <xdr:sp macro="" textlink="">
      <xdr:nvSpPr>
        <xdr:cNvPr id="354" name="フローチャート : 判断 353">
          <a:extLst>
            <a:ext uri="{FF2B5EF4-FFF2-40B4-BE49-F238E27FC236}">
              <a16:creationId xmlns:a16="http://schemas.microsoft.com/office/drawing/2014/main" xmlns="" id="{00000000-0008-0000-0700-000062010000}"/>
            </a:ext>
          </a:extLst>
        </xdr:cNvPr>
        <xdr:cNvSpPr/>
      </xdr:nvSpPr>
      <xdr:spPr>
        <a:xfrm>
          <a:off x="7810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106067</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102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20777</xdr:rowOff>
    </xdr:from>
    <xdr:to>
      <xdr:col>10</xdr:col>
      <xdr:colOff>155575</xdr:colOff>
      <xdr:row>59</xdr:row>
      <xdr:rowOff>122377</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6921500" y="101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113504</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102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56007</xdr:rowOff>
    </xdr:from>
    <xdr:to>
      <xdr:col>15</xdr:col>
      <xdr:colOff>231775</xdr:colOff>
      <xdr:row>55</xdr:row>
      <xdr:rowOff>157607</xdr:rowOff>
    </xdr:to>
    <xdr:sp macro="" textlink="">
      <xdr:nvSpPr>
        <xdr:cNvPr id="363" name="円/楕円 362">
          <a:extLst>
            <a:ext uri="{FF2B5EF4-FFF2-40B4-BE49-F238E27FC236}">
              <a16:creationId xmlns:a16="http://schemas.microsoft.com/office/drawing/2014/main" xmlns="" id="{00000000-0008-0000-0700-00006B010000}"/>
            </a:ext>
          </a:extLst>
        </xdr:cNvPr>
        <xdr:cNvSpPr/>
      </xdr:nvSpPr>
      <xdr:spPr>
        <a:xfrm>
          <a:off x="10426700" y="9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9034</xdr:rowOff>
    </xdr:from>
    <xdr:ext cx="599010"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43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622,716</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60344</xdr:rowOff>
    </xdr:from>
    <xdr:to>
      <xdr:col>14</xdr:col>
      <xdr:colOff>79375</xdr:colOff>
      <xdr:row>50</xdr:row>
      <xdr:rowOff>161944</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9588500" y="86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49</xdr:row>
      <xdr:rowOff>7021</xdr:rowOff>
    </xdr:from>
    <xdr:ext cx="690189"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294204" y="8408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1,406,233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132766</xdr:rowOff>
    </xdr:from>
    <xdr:to>
      <xdr:col>12</xdr:col>
      <xdr:colOff>561975</xdr:colOff>
      <xdr:row>55</xdr:row>
      <xdr:rowOff>62916</xdr:rowOff>
    </xdr:to>
    <xdr:sp macro="" textlink="">
      <xdr:nvSpPr>
        <xdr:cNvPr id="367" name="円/楕円 366">
          <a:extLst>
            <a:ext uri="{FF2B5EF4-FFF2-40B4-BE49-F238E27FC236}">
              <a16:creationId xmlns:a16="http://schemas.microsoft.com/office/drawing/2014/main" xmlns="" id="{00000000-0008-0000-0700-00006F010000}"/>
            </a:ext>
          </a:extLst>
        </xdr:cNvPr>
        <xdr:cNvSpPr/>
      </xdr:nvSpPr>
      <xdr:spPr>
        <a:xfrm>
          <a:off x="8699500" y="93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79443</xdr:rowOff>
    </xdr:from>
    <xdr:ext cx="59901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450794" y="916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89226</xdr:rowOff>
    </xdr:from>
    <xdr:to>
      <xdr:col>11</xdr:col>
      <xdr:colOff>358775</xdr:colOff>
      <xdr:row>59</xdr:row>
      <xdr:rowOff>19376</xdr:rowOff>
    </xdr:to>
    <xdr:sp macro="" textlink="">
      <xdr:nvSpPr>
        <xdr:cNvPr id="369" name="円/楕円 368">
          <a:extLst>
            <a:ext uri="{FF2B5EF4-FFF2-40B4-BE49-F238E27FC236}">
              <a16:creationId xmlns:a16="http://schemas.microsoft.com/office/drawing/2014/main" xmlns="" id="{00000000-0008-0000-0700-000071010000}"/>
            </a:ext>
          </a:extLst>
        </xdr:cNvPr>
        <xdr:cNvSpPr/>
      </xdr:nvSpPr>
      <xdr:spPr>
        <a:xfrm>
          <a:off x="7810500" y="100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35903</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61794" y="98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15866</xdr:rowOff>
    </xdr:from>
    <xdr:to>
      <xdr:col>10</xdr:col>
      <xdr:colOff>155575</xdr:colOff>
      <xdr:row>57</xdr:row>
      <xdr:rowOff>117466</xdr:rowOff>
    </xdr:to>
    <xdr:sp macro="" textlink="">
      <xdr:nvSpPr>
        <xdr:cNvPr id="371" name="円/楕円 370">
          <a:extLst>
            <a:ext uri="{FF2B5EF4-FFF2-40B4-BE49-F238E27FC236}">
              <a16:creationId xmlns:a16="http://schemas.microsoft.com/office/drawing/2014/main" xmlns="" id="{00000000-0008-0000-0700-000073010000}"/>
            </a:ext>
          </a:extLst>
        </xdr:cNvPr>
        <xdr:cNvSpPr/>
      </xdr:nvSpPr>
      <xdr:spPr>
        <a:xfrm>
          <a:off x="6921500" y="97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133993</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672794" y="956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75</xdr:row>
      <xdr:rowOff>3820</xdr:rowOff>
    </xdr:from>
    <xdr:to>
      <xdr:col>15</xdr:col>
      <xdr:colOff>180340</xdr:colOff>
      <xdr:row>78</xdr:row>
      <xdr:rowOff>132860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flipV="1">
          <a:off x="10475595" y="12862570"/>
          <a:ext cx="1270" cy="64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136687</xdr:rowOff>
    </xdr:from>
    <xdr:ext cx="378565" cy="259045"/>
    <xdr:sp macro="" textlink="">
      <xdr:nvSpPr>
        <xdr:cNvPr id="395" name="商工費最小値テキスト">
          <a:extLst>
            <a:ext uri="{FF2B5EF4-FFF2-40B4-BE49-F238E27FC236}">
              <a16:creationId xmlns:a16="http://schemas.microsoft.com/office/drawing/2014/main" xmlns="" id="{00000000-0008-0000-0700-00008B010000}"/>
            </a:ext>
          </a:extLst>
        </xdr:cNvPr>
        <xdr:cNvSpPr txBox="1"/>
      </xdr:nvSpPr>
      <xdr:spPr>
        <a:xfrm>
          <a:off x="10528300" y="13509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78</xdr:row>
      <xdr:rowOff>132860</xdr:rowOff>
    </xdr:from>
    <xdr:to>
      <xdr:col>15</xdr:col>
      <xdr:colOff>269875</xdr:colOff>
      <xdr:row>78</xdr:row>
      <xdr:rowOff>132860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10388600" y="1350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121947</xdr:rowOff>
    </xdr:from>
    <xdr:ext cx="534377" cy="259045"/>
    <xdr:sp macro="" textlink="">
      <xdr:nvSpPr>
        <xdr:cNvPr id="397" name="商工費最大値テキスト">
          <a:extLst>
            <a:ext uri="{FF2B5EF4-FFF2-40B4-BE49-F238E27FC236}">
              <a16:creationId xmlns:a16="http://schemas.microsoft.com/office/drawing/2014/main" xmlns="" id="{00000000-0008-0000-0700-00008D010000}"/>
            </a:ext>
          </a:extLst>
        </xdr:cNvPr>
        <xdr:cNvSpPr txBox="1"/>
      </xdr:nvSpPr>
      <xdr:spPr>
        <a:xfrm>
          <a:off x="10528300" y="1263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75</xdr:row>
      <xdr:rowOff>3820</xdr:rowOff>
    </xdr:from>
    <xdr:to>
      <xdr:col>15</xdr:col>
      <xdr:colOff>269875</xdr:colOff>
      <xdr:row>75</xdr:row>
      <xdr:rowOff>3820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286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101012</xdr:rowOff>
    </xdr:from>
    <xdr:to>
      <xdr:col>15</xdr:col>
      <xdr:colOff>180975</xdr:colOff>
      <xdr:row>76</xdr:row>
      <xdr:rowOff>40872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9639300" y="12102512"/>
          <a:ext cx="838200" cy="9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74012</xdr:rowOff>
    </xdr:from>
    <xdr:ext cx="534377" cy="259045"/>
    <xdr:sp macro="" textlink="">
      <xdr:nvSpPr>
        <xdr:cNvPr id="400" name="商工費平均値テキスト">
          <a:extLst>
            <a:ext uri="{FF2B5EF4-FFF2-40B4-BE49-F238E27FC236}">
              <a16:creationId xmlns:a16="http://schemas.microsoft.com/office/drawing/2014/main" xmlns="" id="{00000000-0008-0000-0700-000090010000}"/>
            </a:ext>
          </a:extLst>
        </xdr:cNvPr>
        <xdr:cNvSpPr txBox="1"/>
      </xdr:nvSpPr>
      <xdr:spPr>
        <a:xfrm>
          <a:off x="10528300" y="13275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95585</xdr:rowOff>
    </xdr:from>
    <xdr:to>
      <xdr:col>15</xdr:col>
      <xdr:colOff>231775</xdr:colOff>
      <xdr:row>78</xdr:row>
      <xdr:rowOff>25735</xdr:rowOff>
    </xdr:to>
    <xdr:sp macro="" textlink="">
      <xdr:nvSpPr>
        <xdr:cNvPr id="401" name="フローチャート : 判断 400">
          <a:extLst>
            <a:ext uri="{FF2B5EF4-FFF2-40B4-BE49-F238E27FC236}">
              <a16:creationId xmlns:a16="http://schemas.microsoft.com/office/drawing/2014/main" xmlns="" id="{00000000-0008-0000-0700-000091010000}"/>
            </a:ext>
          </a:extLst>
        </xdr:cNvPr>
        <xdr:cNvSpPr/>
      </xdr:nvSpPr>
      <xdr:spPr>
        <a:xfrm>
          <a:off x="10426700" y="132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101012</xdr:rowOff>
    </xdr:from>
    <xdr:to>
      <xdr:col>14</xdr:col>
      <xdr:colOff>28575</xdr:colOff>
      <xdr:row>76</xdr:row>
      <xdr:rowOff>97436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8750300" y="12102512"/>
          <a:ext cx="889000" cy="10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81978</xdr:rowOff>
    </xdr:from>
    <xdr:to>
      <xdr:col>14</xdr:col>
      <xdr:colOff>79375</xdr:colOff>
      <xdr:row>78</xdr:row>
      <xdr:rowOff>12128</xdr:rowOff>
    </xdr:to>
    <xdr:sp macro="" textlink="">
      <xdr:nvSpPr>
        <xdr:cNvPr id="403" name="フローチャート : 判断 402">
          <a:extLst>
            <a:ext uri="{FF2B5EF4-FFF2-40B4-BE49-F238E27FC236}">
              <a16:creationId xmlns:a16="http://schemas.microsoft.com/office/drawing/2014/main" xmlns="" id="{00000000-0008-0000-0700-000093010000}"/>
            </a:ext>
          </a:extLst>
        </xdr:cNvPr>
        <xdr:cNvSpPr/>
      </xdr:nvSpPr>
      <xdr:spPr>
        <a:xfrm>
          <a:off x="95885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3255</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9372111" y="133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97436</xdr:rowOff>
    </xdr:from>
    <xdr:to>
      <xdr:col>12</xdr:col>
      <xdr:colOff>511175</xdr:colOff>
      <xdr:row>77</xdr:row>
      <xdr:rowOff>32733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7861300" y="13127636"/>
          <a:ext cx="889000" cy="10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165353</xdr:rowOff>
    </xdr:from>
    <xdr:to>
      <xdr:col>12</xdr:col>
      <xdr:colOff>561975</xdr:colOff>
      <xdr:row>78</xdr:row>
      <xdr:rowOff>95503</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8699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86630</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8483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32733</xdr:rowOff>
    </xdr:from>
    <xdr:to>
      <xdr:col>11</xdr:col>
      <xdr:colOff>307975</xdr:colOff>
      <xdr:row>78</xdr:row>
      <xdr:rowOff>22813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6972300" y="13234383"/>
          <a:ext cx="889000" cy="16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9164</xdr:rowOff>
    </xdr:from>
    <xdr:to>
      <xdr:col>11</xdr:col>
      <xdr:colOff>358775</xdr:colOff>
      <xdr:row>78</xdr:row>
      <xdr:rowOff>110764</xdr:rowOff>
    </xdr:to>
    <xdr:sp macro="" textlink="">
      <xdr:nvSpPr>
        <xdr:cNvPr id="409" name="フローチャート : 判断 408">
          <a:extLst>
            <a:ext uri="{FF2B5EF4-FFF2-40B4-BE49-F238E27FC236}">
              <a16:creationId xmlns:a16="http://schemas.microsoft.com/office/drawing/2014/main" xmlns="" id="{00000000-0008-0000-0700-000099010000}"/>
            </a:ext>
          </a:extLst>
        </xdr:cNvPr>
        <xdr:cNvSpPr/>
      </xdr:nvSpPr>
      <xdr:spPr>
        <a:xfrm>
          <a:off x="7810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101891</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626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17221</xdr:rowOff>
    </xdr:from>
    <xdr:to>
      <xdr:col>10</xdr:col>
      <xdr:colOff>155575</xdr:colOff>
      <xdr:row>78</xdr:row>
      <xdr:rowOff>118821</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6921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109948</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6737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161522</xdr:rowOff>
    </xdr:from>
    <xdr:to>
      <xdr:col>15</xdr:col>
      <xdr:colOff>231775</xdr:colOff>
      <xdr:row>76</xdr:row>
      <xdr:rowOff>91672</xdr:rowOff>
    </xdr:to>
    <xdr:sp macro="" textlink="">
      <xdr:nvSpPr>
        <xdr:cNvPr id="418" name="円/楕円 417">
          <a:extLst>
            <a:ext uri="{FF2B5EF4-FFF2-40B4-BE49-F238E27FC236}">
              <a16:creationId xmlns:a16="http://schemas.microsoft.com/office/drawing/2014/main" xmlns="" id="{00000000-0008-0000-0700-0000A2010000}"/>
            </a:ext>
          </a:extLst>
        </xdr:cNvPr>
        <xdr:cNvSpPr/>
      </xdr:nvSpPr>
      <xdr:spPr>
        <a:xfrm>
          <a:off x="10426700" y="130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12949</xdr:rowOff>
    </xdr:from>
    <xdr:ext cx="534377" cy="259045"/>
    <xdr:sp macro="" textlink="">
      <xdr:nvSpPr>
        <xdr:cNvPr id="419" name="商工費該当値テキスト">
          <a:extLst>
            <a:ext uri="{FF2B5EF4-FFF2-40B4-BE49-F238E27FC236}">
              <a16:creationId xmlns:a16="http://schemas.microsoft.com/office/drawing/2014/main" xmlns="" id="{00000000-0008-0000-0700-0000A3010000}"/>
            </a:ext>
          </a:extLst>
        </xdr:cNvPr>
        <xdr:cNvSpPr txBox="1"/>
      </xdr:nvSpPr>
      <xdr:spPr>
        <a:xfrm>
          <a:off x="10528300" y="1287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48,308</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50212</xdr:rowOff>
    </xdr:from>
    <xdr:to>
      <xdr:col>14</xdr:col>
      <xdr:colOff>79375</xdr:colOff>
      <xdr:row>70</xdr:row>
      <xdr:rowOff>151812</xdr:rowOff>
    </xdr:to>
    <xdr:sp macro="" textlink="">
      <xdr:nvSpPr>
        <xdr:cNvPr id="420" name="円/楕円 419">
          <a:extLst>
            <a:ext uri="{FF2B5EF4-FFF2-40B4-BE49-F238E27FC236}">
              <a16:creationId xmlns:a16="http://schemas.microsoft.com/office/drawing/2014/main" xmlns="" id="{00000000-0008-0000-0700-0000A4010000}"/>
            </a:ext>
          </a:extLst>
        </xdr:cNvPr>
        <xdr:cNvSpPr/>
      </xdr:nvSpPr>
      <xdr:spPr>
        <a:xfrm>
          <a:off x="9588500" y="120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68</xdr:row>
      <xdr:rowOff>168339</xdr:rowOff>
    </xdr:from>
    <xdr:ext cx="59901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339794" y="118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154,231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46636</xdr:rowOff>
    </xdr:from>
    <xdr:to>
      <xdr:col>12</xdr:col>
      <xdr:colOff>561975</xdr:colOff>
      <xdr:row>76</xdr:row>
      <xdr:rowOff>148236</xdr:rowOff>
    </xdr:to>
    <xdr:sp macro="" textlink="">
      <xdr:nvSpPr>
        <xdr:cNvPr id="422" name="円/楕円 421">
          <a:extLst>
            <a:ext uri="{FF2B5EF4-FFF2-40B4-BE49-F238E27FC236}">
              <a16:creationId xmlns:a16="http://schemas.microsoft.com/office/drawing/2014/main" xmlns="" id="{00000000-0008-0000-0700-0000A6010000}"/>
            </a:ext>
          </a:extLst>
        </xdr:cNvPr>
        <xdr:cNvSpPr/>
      </xdr:nvSpPr>
      <xdr:spPr>
        <a:xfrm>
          <a:off x="8699500" y="130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164764</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483111" y="1285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153383</xdr:rowOff>
    </xdr:from>
    <xdr:to>
      <xdr:col>11</xdr:col>
      <xdr:colOff>358775</xdr:colOff>
      <xdr:row>77</xdr:row>
      <xdr:rowOff>83533</xdr:rowOff>
    </xdr:to>
    <xdr:sp macro="" textlink="">
      <xdr:nvSpPr>
        <xdr:cNvPr id="424" name="円/楕円 423">
          <a:extLst>
            <a:ext uri="{FF2B5EF4-FFF2-40B4-BE49-F238E27FC236}">
              <a16:creationId xmlns:a16="http://schemas.microsoft.com/office/drawing/2014/main" xmlns="" id="{00000000-0008-0000-0700-0000A8010000}"/>
            </a:ext>
          </a:extLst>
        </xdr:cNvPr>
        <xdr:cNvSpPr/>
      </xdr:nvSpPr>
      <xdr:spPr>
        <a:xfrm>
          <a:off x="7810500" y="131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100061</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143463</xdr:rowOff>
    </xdr:from>
    <xdr:to>
      <xdr:col>10</xdr:col>
      <xdr:colOff>155575</xdr:colOff>
      <xdr:row>78</xdr:row>
      <xdr:rowOff>73613</xdr:rowOff>
    </xdr:to>
    <xdr:sp macro="" textlink="">
      <xdr:nvSpPr>
        <xdr:cNvPr id="426" name="円/楕円 425">
          <a:extLst>
            <a:ext uri="{FF2B5EF4-FFF2-40B4-BE49-F238E27FC236}">
              <a16:creationId xmlns:a16="http://schemas.microsoft.com/office/drawing/2014/main" xmlns="" id="{00000000-0008-0000-0700-0000AA010000}"/>
            </a:ext>
          </a:extLst>
        </xdr:cNvPr>
        <xdr:cNvSpPr/>
      </xdr:nvSpPr>
      <xdr:spPr>
        <a:xfrm>
          <a:off x="6921500" y="133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90140</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31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57534</xdr:rowOff>
    </xdr:from>
    <xdr:to>
      <xdr:col>15</xdr:col>
      <xdr:colOff>180975</xdr:colOff>
      <xdr:row>92</xdr:row>
      <xdr:rowOff>134995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9639300" y="15488034"/>
          <a:ext cx="838200" cy="4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8" name="フローチャート : 判断 457">
          <a:extLst>
            <a:ext uri="{FF2B5EF4-FFF2-40B4-BE49-F238E27FC236}">
              <a16:creationId xmlns:a16="http://schemas.microsoft.com/office/drawing/2014/main" xmlns="" id="{00000000-0008-0000-0700-0000CA010000}"/>
            </a:ext>
          </a:extLst>
        </xdr:cNvPr>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134995</xdr:rowOff>
    </xdr:from>
    <xdr:to>
      <xdr:col>14</xdr:col>
      <xdr:colOff>28575</xdr:colOff>
      <xdr:row>94</xdr:row>
      <xdr:rowOff>150050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5908395"/>
          <a:ext cx="889000" cy="35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60" name="フローチャート : 判断 459">
          <a:extLst>
            <a:ext uri="{FF2B5EF4-FFF2-40B4-BE49-F238E27FC236}">
              <a16:creationId xmlns:a16="http://schemas.microsoft.com/office/drawing/2014/main" xmlns="" id="{00000000-0008-0000-0700-0000CC010000}"/>
            </a:ext>
          </a:extLst>
        </xdr:cNvPr>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147377</xdr:rowOff>
    </xdr:from>
    <xdr:to>
      <xdr:col>12</xdr:col>
      <xdr:colOff>511175</xdr:colOff>
      <xdr:row>94</xdr:row>
      <xdr:rowOff>150050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7861300" y="16263677"/>
          <a:ext cx="889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124799</xdr:rowOff>
    </xdr:from>
    <xdr:to>
      <xdr:col>12</xdr:col>
      <xdr:colOff>561975</xdr:colOff>
      <xdr:row>99</xdr:row>
      <xdr:rowOff>54949</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8699500" y="16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46076</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50794" y="170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147377</xdr:rowOff>
    </xdr:from>
    <xdr:to>
      <xdr:col>11</xdr:col>
      <xdr:colOff>307975</xdr:colOff>
      <xdr:row>96</xdr:row>
      <xdr:rowOff>133041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6972300" y="16263677"/>
          <a:ext cx="889000" cy="3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142346</xdr:rowOff>
    </xdr:from>
    <xdr:to>
      <xdr:col>11</xdr:col>
      <xdr:colOff>358775</xdr:colOff>
      <xdr:row>99</xdr:row>
      <xdr:rowOff>72496</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7810500" y="169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63623</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70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148529</xdr:rowOff>
    </xdr:from>
    <xdr:to>
      <xdr:col>10</xdr:col>
      <xdr:colOff>155575</xdr:colOff>
      <xdr:row>99</xdr:row>
      <xdr:rowOff>78679</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6921500" y="1695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69806</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70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6734</xdr:rowOff>
    </xdr:from>
    <xdr:to>
      <xdr:col>15</xdr:col>
      <xdr:colOff>231775</xdr:colOff>
      <xdr:row>90</xdr:row>
      <xdr:rowOff>108334</xdr:rowOff>
    </xdr:to>
    <xdr:sp macro="" textlink="">
      <xdr:nvSpPr>
        <xdr:cNvPr id="475" name="円/楕円 474">
          <a:extLst>
            <a:ext uri="{FF2B5EF4-FFF2-40B4-BE49-F238E27FC236}">
              <a16:creationId xmlns:a16="http://schemas.microsoft.com/office/drawing/2014/main" xmlns="" id="{00000000-0008-0000-0700-0000DB010000}"/>
            </a:ext>
          </a:extLst>
        </xdr:cNvPr>
        <xdr:cNvSpPr/>
      </xdr:nvSpPr>
      <xdr:spPr>
        <a:xfrm>
          <a:off x="10426700" y="154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131211</xdr:rowOff>
    </xdr:from>
    <xdr:ext cx="690189"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5390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4,015,656</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84195</xdr:rowOff>
    </xdr:from>
    <xdr:to>
      <xdr:col>14</xdr:col>
      <xdr:colOff>79375</xdr:colOff>
      <xdr:row>93</xdr:row>
      <xdr:rowOff>14345</xdr:rowOff>
    </xdr:to>
    <xdr:sp macro="" textlink="">
      <xdr:nvSpPr>
        <xdr:cNvPr id="477" name="円/楕円 476">
          <a:extLst>
            <a:ext uri="{FF2B5EF4-FFF2-40B4-BE49-F238E27FC236}">
              <a16:creationId xmlns:a16="http://schemas.microsoft.com/office/drawing/2014/main" xmlns="" id="{00000000-0008-0000-0700-0000DD010000}"/>
            </a:ext>
          </a:extLst>
        </xdr:cNvPr>
        <xdr:cNvSpPr/>
      </xdr:nvSpPr>
      <xdr:spPr>
        <a:xfrm>
          <a:off x="9588500" y="158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30872</xdr:rowOff>
    </xdr:from>
    <xdr:ext cx="690189"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294204" y="15632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2,912,349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99250</xdr:rowOff>
    </xdr:from>
    <xdr:to>
      <xdr:col>12</xdr:col>
      <xdr:colOff>561975</xdr:colOff>
      <xdr:row>95</xdr:row>
      <xdr:rowOff>29400</xdr:rowOff>
    </xdr:to>
    <xdr:sp macro="" textlink="">
      <xdr:nvSpPr>
        <xdr:cNvPr id="479" name="円/楕円 478">
          <a:extLst>
            <a:ext uri="{FF2B5EF4-FFF2-40B4-BE49-F238E27FC236}">
              <a16:creationId xmlns:a16="http://schemas.microsoft.com/office/drawing/2014/main" xmlns="" id="{00000000-0008-0000-0700-0000DF010000}"/>
            </a:ext>
          </a:extLst>
        </xdr:cNvPr>
        <xdr:cNvSpPr/>
      </xdr:nvSpPr>
      <xdr:spPr>
        <a:xfrm>
          <a:off x="8699500" y="162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93</xdr:row>
      <xdr:rowOff>45927</xdr:rowOff>
    </xdr:from>
    <xdr:ext cx="690189"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05204" y="159907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1,972,837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96577</xdr:rowOff>
    </xdr:from>
    <xdr:to>
      <xdr:col>11</xdr:col>
      <xdr:colOff>358775</xdr:colOff>
      <xdr:row>95</xdr:row>
      <xdr:rowOff>26727</xdr:rowOff>
    </xdr:to>
    <xdr:sp macro="" textlink="">
      <xdr:nvSpPr>
        <xdr:cNvPr id="481" name="円/楕円 480">
          <a:extLst>
            <a:ext uri="{FF2B5EF4-FFF2-40B4-BE49-F238E27FC236}">
              <a16:creationId xmlns:a16="http://schemas.microsoft.com/office/drawing/2014/main" xmlns="" id="{00000000-0008-0000-0700-0000E1010000}"/>
            </a:ext>
          </a:extLst>
        </xdr:cNvPr>
        <xdr:cNvSpPr/>
      </xdr:nvSpPr>
      <xdr:spPr>
        <a:xfrm>
          <a:off x="7810500" y="162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93</xdr:row>
      <xdr:rowOff>43254</xdr:rowOff>
    </xdr:from>
    <xdr:ext cx="690189"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16204" y="159881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1,979,849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82241</xdr:rowOff>
    </xdr:from>
    <xdr:to>
      <xdr:col>10</xdr:col>
      <xdr:colOff>155575</xdr:colOff>
      <xdr:row>97</xdr:row>
      <xdr:rowOff>12391</xdr:rowOff>
    </xdr:to>
    <xdr:sp macro="" textlink="">
      <xdr:nvSpPr>
        <xdr:cNvPr id="483" name="円/楕円 482">
          <a:extLst>
            <a:ext uri="{FF2B5EF4-FFF2-40B4-BE49-F238E27FC236}">
              <a16:creationId xmlns:a16="http://schemas.microsoft.com/office/drawing/2014/main" xmlns="" id="{00000000-0008-0000-0700-0000E3010000}"/>
            </a:ext>
          </a:extLst>
        </xdr:cNvPr>
        <xdr:cNvSpPr/>
      </xdr:nvSpPr>
      <xdr:spPr>
        <a:xfrm>
          <a:off x="6921500" y="165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95</xdr:row>
      <xdr:rowOff>28918</xdr:rowOff>
    </xdr:from>
    <xdr:ext cx="690189"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627204" y="16316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120808</xdr:rowOff>
    </xdr:from>
    <xdr:to>
      <xdr:col>23</xdr:col>
      <xdr:colOff>517525</xdr:colOff>
      <xdr:row>38</xdr:row>
      <xdr:rowOff>103450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5481300" y="6464458"/>
          <a:ext cx="838200" cy="1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8" name="フローチャート : 判断 517">
          <a:extLst>
            <a:ext uri="{FF2B5EF4-FFF2-40B4-BE49-F238E27FC236}">
              <a16:creationId xmlns:a16="http://schemas.microsoft.com/office/drawing/2014/main" xmlns="" id="{00000000-0008-0000-0700-000006020000}"/>
            </a:ext>
          </a:extLst>
        </xdr:cNvPr>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120808</xdr:rowOff>
    </xdr:from>
    <xdr:to>
      <xdr:col>22</xdr:col>
      <xdr:colOff>365125</xdr:colOff>
      <xdr:row>38</xdr:row>
      <xdr:rowOff>17562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4592300" y="6464458"/>
          <a:ext cx="889000" cy="6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20" name="フローチャート : 判断 519">
          <a:extLst>
            <a:ext uri="{FF2B5EF4-FFF2-40B4-BE49-F238E27FC236}">
              <a16:creationId xmlns:a16="http://schemas.microsoft.com/office/drawing/2014/main" xmlns="" id="{00000000-0008-0000-0700-000008020000}"/>
            </a:ext>
          </a:extLst>
        </xdr:cNvPr>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17562</xdr:rowOff>
    </xdr:from>
    <xdr:to>
      <xdr:col>21</xdr:col>
      <xdr:colOff>161925</xdr:colOff>
      <xdr:row>38</xdr:row>
      <xdr:rowOff>102618</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3703300" y="6532662"/>
          <a:ext cx="889000" cy="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116398</xdr:rowOff>
    </xdr:from>
    <xdr:to>
      <xdr:col>21</xdr:col>
      <xdr:colOff>212725</xdr:colOff>
      <xdr:row>39</xdr:row>
      <xdr:rowOff>46548</xdr:rowOff>
    </xdr:to>
    <xdr:sp macro="" textlink="">
      <xdr:nvSpPr>
        <xdr:cNvPr id="523" name="フローチャート : 判断 522">
          <a:extLst>
            <a:ext uri="{FF2B5EF4-FFF2-40B4-BE49-F238E27FC236}">
              <a16:creationId xmlns:a16="http://schemas.microsoft.com/office/drawing/2014/main" xmlns="" id="{00000000-0008-0000-0700-00000B020000}"/>
            </a:ext>
          </a:extLst>
        </xdr:cNvPr>
        <xdr:cNvSpPr/>
      </xdr:nvSpPr>
      <xdr:spPr>
        <a:xfrm>
          <a:off x="14541500" y="66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37675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67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92853</xdr:rowOff>
    </xdr:from>
    <xdr:to>
      <xdr:col>19</xdr:col>
      <xdr:colOff>644525</xdr:colOff>
      <xdr:row>38</xdr:row>
      <xdr:rowOff>102618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814300" y="6607953"/>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146279</xdr:rowOff>
    </xdr:from>
    <xdr:to>
      <xdr:col>20</xdr:col>
      <xdr:colOff>9525</xdr:colOff>
      <xdr:row>39</xdr:row>
      <xdr:rowOff>76429</xdr:rowOff>
    </xdr:to>
    <xdr:sp macro="" textlink="">
      <xdr:nvSpPr>
        <xdr:cNvPr id="526" name="フローチャート : 判断 525">
          <a:extLst>
            <a:ext uri="{FF2B5EF4-FFF2-40B4-BE49-F238E27FC236}">
              <a16:creationId xmlns:a16="http://schemas.microsoft.com/office/drawing/2014/main" xmlns="" id="{00000000-0008-0000-0700-00000E020000}"/>
            </a:ext>
          </a:extLst>
        </xdr:cNvPr>
        <xdr:cNvSpPr/>
      </xdr:nvSpPr>
      <xdr:spPr>
        <a:xfrm>
          <a:off x="13652500" y="666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67556</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67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30509</xdr:rowOff>
    </xdr:from>
    <xdr:to>
      <xdr:col>18</xdr:col>
      <xdr:colOff>492125</xdr:colOff>
      <xdr:row>39</xdr:row>
      <xdr:rowOff>132109</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2763500" y="67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123236</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68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52650</xdr:rowOff>
    </xdr:from>
    <xdr:to>
      <xdr:col>23</xdr:col>
      <xdr:colOff>568325</xdr:colOff>
      <xdr:row>38</xdr:row>
      <xdr:rowOff>154250</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6268700" y="65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31077</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65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70008</xdr:rowOff>
    </xdr:from>
    <xdr:to>
      <xdr:col>22</xdr:col>
      <xdr:colOff>415925</xdr:colOff>
      <xdr:row>38</xdr:row>
      <xdr:rowOff>158</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5430500" y="64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16685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1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138212</xdr:rowOff>
    </xdr:from>
    <xdr:to>
      <xdr:col>21</xdr:col>
      <xdr:colOff>212725</xdr:colOff>
      <xdr:row>38</xdr:row>
      <xdr:rowOff>68362</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4541500" y="64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84889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62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51818</xdr:rowOff>
    </xdr:from>
    <xdr:to>
      <xdr:col>20</xdr:col>
      <xdr:colOff>9525</xdr:colOff>
      <xdr:row>38</xdr:row>
      <xdr:rowOff>153418</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3652500" y="6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169945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3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42053</xdr:rowOff>
    </xdr:from>
    <xdr:to>
      <xdr:col>18</xdr:col>
      <xdr:colOff>492125</xdr:colOff>
      <xdr:row>38</xdr:row>
      <xdr:rowOff>143653</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2763500" y="65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160180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33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156681</xdr:rowOff>
    </xdr:from>
    <xdr:to>
      <xdr:col>23</xdr:col>
      <xdr:colOff>517525</xdr:colOff>
      <xdr:row>57</xdr:row>
      <xdr:rowOff>57275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757881"/>
          <a:ext cx="838200" cy="7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5" name="フローチャート : 判断 574">
          <a:extLst>
            <a:ext uri="{FF2B5EF4-FFF2-40B4-BE49-F238E27FC236}">
              <a16:creationId xmlns:a16="http://schemas.microsoft.com/office/drawing/2014/main" xmlns="" id="{00000000-0008-0000-0700-00003F020000}"/>
            </a:ext>
          </a:extLst>
        </xdr:cNvPr>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156681</xdr:rowOff>
    </xdr:from>
    <xdr:to>
      <xdr:col>22</xdr:col>
      <xdr:colOff>365125</xdr:colOff>
      <xdr:row>57</xdr:row>
      <xdr:rowOff>59450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757881"/>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31957</xdr:rowOff>
    </xdr:from>
    <xdr:to>
      <xdr:col>21</xdr:col>
      <xdr:colOff>161925</xdr:colOff>
      <xdr:row>57</xdr:row>
      <xdr:rowOff>59450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3703300" y="9804607"/>
          <a:ext cx="889000" cy="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39164</xdr:rowOff>
    </xdr:from>
    <xdr:to>
      <xdr:col>21</xdr:col>
      <xdr:colOff>212725</xdr:colOff>
      <xdr:row>57</xdr:row>
      <xdr:rowOff>140764</xdr:rowOff>
    </xdr:to>
    <xdr:sp macro="" textlink="">
      <xdr:nvSpPr>
        <xdr:cNvPr id="580" name="フローチャート : 判断 579">
          <a:extLst>
            <a:ext uri="{FF2B5EF4-FFF2-40B4-BE49-F238E27FC236}">
              <a16:creationId xmlns:a16="http://schemas.microsoft.com/office/drawing/2014/main" xmlns="" id="{00000000-0008-0000-0700-000044020000}"/>
            </a:ext>
          </a:extLst>
        </xdr:cNvPr>
        <xdr:cNvSpPr/>
      </xdr:nvSpPr>
      <xdr:spPr>
        <a:xfrm>
          <a:off x="14541500" y="981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131891</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9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31957</xdr:rowOff>
    </xdr:from>
    <xdr:to>
      <xdr:col>19</xdr:col>
      <xdr:colOff>644525</xdr:colOff>
      <xdr:row>57</xdr:row>
      <xdr:rowOff>139296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9804607"/>
          <a:ext cx="889000" cy="10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87993</xdr:rowOff>
    </xdr:from>
    <xdr:to>
      <xdr:col>20</xdr:col>
      <xdr:colOff>9525</xdr:colOff>
      <xdr:row>58</xdr:row>
      <xdr:rowOff>18143</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3652500" y="98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9270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9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68615</xdr:rowOff>
    </xdr:from>
    <xdr:to>
      <xdr:col>18</xdr:col>
      <xdr:colOff>492125</xdr:colOff>
      <xdr:row>57</xdr:row>
      <xdr:rowOff>170215</xdr:rowOff>
    </xdr:to>
    <xdr:sp macro="" textlink="">
      <xdr:nvSpPr>
        <xdr:cNvPr id="585" name="フローチャート : 判断 584">
          <a:extLst>
            <a:ext uri="{FF2B5EF4-FFF2-40B4-BE49-F238E27FC236}">
              <a16:creationId xmlns:a16="http://schemas.microsoft.com/office/drawing/2014/main" xmlns="" id="{00000000-0008-0000-0700-000049020000}"/>
            </a:ext>
          </a:extLst>
        </xdr:cNvPr>
        <xdr:cNvSpPr/>
      </xdr:nvSpPr>
      <xdr:spPr>
        <a:xfrm>
          <a:off x="12763500" y="98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15292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6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6475</xdr:rowOff>
    </xdr:from>
    <xdr:to>
      <xdr:col>23</xdr:col>
      <xdr:colOff>568325</xdr:colOff>
      <xdr:row>57</xdr:row>
      <xdr:rowOff>108075</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6268700" y="9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29352</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105881</xdr:rowOff>
    </xdr:from>
    <xdr:to>
      <xdr:col>22</xdr:col>
      <xdr:colOff>415925</xdr:colOff>
      <xdr:row>57</xdr:row>
      <xdr:rowOff>36031</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5430500" y="97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52558</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181794" y="948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8650</xdr:rowOff>
    </xdr:from>
    <xdr:to>
      <xdr:col>21</xdr:col>
      <xdr:colOff>212725</xdr:colOff>
      <xdr:row>57</xdr:row>
      <xdr:rowOff>110250</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4541500" y="9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126777</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5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152607</xdr:rowOff>
    </xdr:from>
    <xdr:to>
      <xdr:col>20</xdr:col>
      <xdr:colOff>9525</xdr:colOff>
      <xdr:row>57</xdr:row>
      <xdr:rowOff>82757</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3652500" y="97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99284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5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88496</xdr:rowOff>
    </xdr:from>
    <xdr:to>
      <xdr:col>18</xdr:col>
      <xdr:colOff>492125</xdr:colOff>
      <xdr:row>58</xdr:row>
      <xdr:rowOff>18646</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2763500" y="98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9773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9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42358</xdr:rowOff>
    </xdr:from>
    <xdr:to>
      <xdr:col>23</xdr:col>
      <xdr:colOff>517525</xdr:colOff>
      <xdr:row>76</xdr:row>
      <xdr:rowOff>910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5481300" y="12215308"/>
          <a:ext cx="838200" cy="8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30" name="フローチャート : 判断 629">
          <a:extLst>
            <a:ext uri="{FF2B5EF4-FFF2-40B4-BE49-F238E27FC236}">
              <a16:creationId xmlns:a16="http://schemas.microsoft.com/office/drawing/2014/main" xmlns="" id="{00000000-0008-0000-0700-000076020000}"/>
            </a:ext>
          </a:extLst>
        </xdr:cNvPr>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48182</xdr:rowOff>
    </xdr:from>
    <xdr:to>
      <xdr:col>22</xdr:col>
      <xdr:colOff>365125</xdr:colOff>
      <xdr:row>76</xdr:row>
      <xdr:rowOff>910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4592300" y="12735482"/>
          <a:ext cx="889000" cy="29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48182</xdr:rowOff>
    </xdr:from>
    <xdr:to>
      <xdr:col>21</xdr:col>
      <xdr:colOff>161925</xdr:colOff>
      <xdr:row>75</xdr:row>
      <xdr:rowOff>80438</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3703300" y="12735482"/>
          <a:ext cx="889000" cy="20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5" name="フローチャート : 判断 634">
          <a:extLst>
            <a:ext uri="{FF2B5EF4-FFF2-40B4-BE49-F238E27FC236}">
              <a16:creationId xmlns:a16="http://schemas.microsoft.com/office/drawing/2014/main" xmlns="" id="{00000000-0008-0000-0700-00007B020000}"/>
            </a:ext>
          </a:extLst>
        </xdr:cNvPr>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145254</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80438</xdr:rowOff>
    </xdr:from>
    <xdr:to>
      <xdr:col>19</xdr:col>
      <xdr:colOff>644525</xdr:colOff>
      <xdr:row>75</xdr:row>
      <xdr:rowOff>144327</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2814300" y="12939188"/>
          <a:ext cx="889000" cy="6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141798</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163008</xdr:rowOff>
    </xdr:from>
    <xdr:to>
      <xdr:col>23</xdr:col>
      <xdr:colOff>568325</xdr:colOff>
      <xdr:row>71</xdr:row>
      <xdr:rowOff>93158</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6268700" y="121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116035</xdr:rowOff>
    </xdr:from>
    <xdr:ext cx="599010"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21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567,582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121560</xdr:rowOff>
    </xdr:from>
    <xdr:to>
      <xdr:col>22</xdr:col>
      <xdr:colOff>415925</xdr:colOff>
      <xdr:row>76</xdr:row>
      <xdr:rowOff>51710</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5430500" y="129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68237</xdr:rowOff>
    </xdr:from>
    <xdr:ext cx="59901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181794" y="1275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210,713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168832</xdr:rowOff>
    </xdr:from>
    <xdr:to>
      <xdr:col>21</xdr:col>
      <xdr:colOff>212725</xdr:colOff>
      <xdr:row>74</xdr:row>
      <xdr:rowOff>98982</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4541500" y="126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115509</xdr:rowOff>
    </xdr:from>
    <xdr:ext cx="59901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292794" y="1245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29638</xdr:rowOff>
    </xdr:from>
    <xdr:to>
      <xdr:col>20</xdr:col>
      <xdr:colOff>9525</xdr:colOff>
      <xdr:row>75</xdr:row>
      <xdr:rowOff>131238</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3652500" y="12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147765</xdr:rowOff>
    </xdr:from>
    <xdr:ext cx="59901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03794" y="1266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250,924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93527</xdr:rowOff>
    </xdr:from>
    <xdr:to>
      <xdr:col>18</xdr:col>
      <xdr:colOff>492125</xdr:colOff>
      <xdr:row>76</xdr:row>
      <xdr:rowOff>23676</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2763500" y="129522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40204</xdr:rowOff>
    </xdr:from>
    <xdr:ext cx="59901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14794" y="1272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7" name="公債費最小値テキスト">
          <a:extLst>
            <a:ext uri="{FF2B5EF4-FFF2-40B4-BE49-F238E27FC236}">
              <a16:creationId xmlns:a16="http://schemas.microsoft.com/office/drawing/2014/main" xmlns="" id="{00000000-0008-0000-0700-0000A5020000}"/>
            </a:ext>
          </a:extLst>
        </xdr:cNvPr>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9" name="公債費最大値テキスト">
          <a:extLst>
            <a:ext uri="{FF2B5EF4-FFF2-40B4-BE49-F238E27FC236}">
              <a16:creationId xmlns:a16="http://schemas.microsoft.com/office/drawing/2014/main" xmlns="" id="{00000000-0008-0000-0700-0000A7020000}"/>
            </a:ext>
          </a:extLst>
        </xdr:cNvPr>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112623</xdr:rowOff>
    </xdr:from>
    <xdr:to>
      <xdr:col>23</xdr:col>
      <xdr:colOff>517525</xdr:colOff>
      <xdr:row>96</xdr:row>
      <xdr:rowOff>124366</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5481300" y="16571823"/>
          <a:ext cx="8382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2" name="公債費平均値テキスト">
          <a:extLst>
            <a:ext uri="{FF2B5EF4-FFF2-40B4-BE49-F238E27FC236}">
              <a16:creationId xmlns:a16="http://schemas.microsoft.com/office/drawing/2014/main" xmlns="" id="{00000000-0008-0000-0700-0000AA020000}"/>
            </a:ext>
          </a:extLst>
        </xdr:cNvPr>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97729</xdr:rowOff>
    </xdr:from>
    <xdr:to>
      <xdr:col>22</xdr:col>
      <xdr:colOff>365125</xdr:colOff>
      <xdr:row>96</xdr:row>
      <xdr:rowOff>112623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4592300" y="16556929"/>
          <a:ext cx="8890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5" name="フローチャート : 判断 684">
          <a:extLst>
            <a:ext uri="{FF2B5EF4-FFF2-40B4-BE49-F238E27FC236}">
              <a16:creationId xmlns:a16="http://schemas.microsoft.com/office/drawing/2014/main" xmlns="" id="{00000000-0008-0000-0700-0000AD020000}"/>
            </a:ext>
          </a:extLst>
        </xdr:cNvPr>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97729</xdr:rowOff>
    </xdr:from>
    <xdr:to>
      <xdr:col>21</xdr:col>
      <xdr:colOff>161925</xdr:colOff>
      <xdr:row>96</xdr:row>
      <xdr:rowOff>120726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3703300" y="16556929"/>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63931</xdr:rowOff>
    </xdr:from>
    <xdr:to>
      <xdr:col>21</xdr:col>
      <xdr:colOff>212725</xdr:colOff>
      <xdr:row>96</xdr:row>
      <xdr:rowOff>165531</xdr:rowOff>
    </xdr:to>
    <xdr:sp macro="" textlink="">
      <xdr:nvSpPr>
        <xdr:cNvPr id="688" name="フローチャート : 判断 687">
          <a:extLst>
            <a:ext uri="{FF2B5EF4-FFF2-40B4-BE49-F238E27FC236}">
              <a16:creationId xmlns:a16="http://schemas.microsoft.com/office/drawing/2014/main" xmlns="" id="{00000000-0008-0000-0700-0000B0020000}"/>
            </a:ext>
          </a:extLst>
        </xdr:cNvPr>
        <xdr:cNvSpPr/>
      </xdr:nvSpPr>
      <xdr:spPr>
        <a:xfrm>
          <a:off x="14541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156658</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4325111" y="166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120726</xdr:rowOff>
    </xdr:from>
    <xdr:to>
      <xdr:col>19</xdr:col>
      <xdr:colOff>644525</xdr:colOff>
      <xdr:row>96</xdr:row>
      <xdr:rowOff>141008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2814300" y="16579926"/>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50107</xdr:rowOff>
    </xdr:from>
    <xdr:to>
      <xdr:col>20</xdr:col>
      <xdr:colOff>9525</xdr:colOff>
      <xdr:row>96</xdr:row>
      <xdr:rowOff>151707</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3652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168234</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436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43380</xdr:rowOff>
    </xdr:from>
    <xdr:to>
      <xdr:col>18</xdr:col>
      <xdr:colOff>492125</xdr:colOff>
      <xdr:row>96</xdr:row>
      <xdr:rowOff>144980</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2763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161507</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547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73566</xdr:rowOff>
    </xdr:from>
    <xdr:to>
      <xdr:col>23</xdr:col>
      <xdr:colOff>568325</xdr:colOff>
      <xdr:row>97</xdr:row>
      <xdr:rowOff>3716</xdr:rowOff>
    </xdr:to>
    <xdr:sp macro="" textlink="">
      <xdr:nvSpPr>
        <xdr:cNvPr id="700" name="円/楕円 699">
          <a:extLst>
            <a:ext uri="{FF2B5EF4-FFF2-40B4-BE49-F238E27FC236}">
              <a16:creationId xmlns:a16="http://schemas.microsoft.com/office/drawing/2014/main" xmlns="" id="{00000000-0008-0000-0700-0000BC020000}"/>
            </a:ext>
          </a:extLst>
        </xdr:cNvPr>
        <xdr:cNvSpPr/>
      </xdr:nvSpPr>
      <xdr:spPr>
        <a:xfrm>
          <a:off x="16268700" y="165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51993</xdr:rowOff>
    </xdr:from>
    <xdr:ext cx="534377" cy="259045"/>
    <xdr:sp macro="" textlink="">
      <xdr:nvSpPr>
        <xdr:cNvPr id="701" name="公債費該当値テキスト">
          <a:extLst>
            <a:ext uri="{FF2B5EF4-FFF2-40B4-BE49-F238E27FC236}">
              <a16:creationId xmlns:a16="http://schemas.microsoft.com/office/drawing/2014/main" xmlns="" id="{00000000-0008-0000-0700-0000BD020000}"/>
            </a:ext>
          </a:extLst>
        </xdr:cNvPr>
        <xdr:cNvSpPr txBox="1"/>
      </xdr:nvSpPr>
      <xdr:spPr>
        <a:xfrm>
          <a:off x="16370300" y="165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61823</xdr:rowOff>
    </xdr:from>
    <xdr:to>
      <xdr:col>22</xdr:col>
      <xdr:colOff>415925</xdr:colOff>
      <xdr:row>96</xdr:row>
      <xdr:rowOff>163423</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5430500" y="165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154550</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6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46929</xdr:rowOff>
    </xdr:from>
    <xdr:to>
      <xdr:col>21</xdr:col>
      <xdr:colOff>212725</xdr:colOff>
      <xdr:row>96</xdr:row>
      <xdr:rowOff>148529</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4541500" y="165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165056</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2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69926</xdr:rowOff>
    </xdr:from>
    <xdr:to>
      <xdr:col>20</xdr:col>
      <xdr:colOff>9525</xdr:colOff>
      <xdr:row>97</xdr:row>
      <xdr:rowOff>76</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3652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162653</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6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90208</xdr:rowOff>
    </xdr:from>
    <xdr:to>
      <xdr:col>18</xdr:col>
      <xdr:colOff>492125</xdr:colOff>
      <xdr:row>97</xdr:row>
      <xdr:rowOff>20358</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2763500" y="165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11485</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6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40" name="フローチャート : 判断 739">
          <a:extLst>
            <a:ext uri="{FF2B5EF4-FFF2-40B4-BE49-F238E27FC236}">
              <a16:creationId xmlns:a16="http://schemas.microsoft.com/office/drawing/2014/main" xmlns="" id="{00000000-0008-0000-0700-0000E4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106426</xdr:rowOff>
    </xdr:from>
    <xdr:to>
      <xdr:col>29</xdr:col>
      <xdr:colOff>568325</xdr:colOff>
      <xdr:row>38</xdr:row>
      <xdr:rowOff>36576</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20383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53103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35941</xdr:rowOff>
    </xdr:from>
    <xdr:to>
      <xdr:col>28</xdr:col>
      <xdr:colOff>365125</xdr:colOff>
      <xdr:row>38</xdr:row>
      <xdr:rowOff>137541</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19494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154068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159766</xdr:rowOff>
    </xdr:from>
    <xdr:to>
      <xdr:col>27</xdr:col>
      <xdr:colOff>161925</xdr:colOff>
      <xdr:row>32</xdr:row>
      <xdr:rowOff>89916</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18605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106443</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7"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xmlns=""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土木費は、住民一人当たり</a:t>
          </a:r>
          <a:r>
            <a:rPr kumimoji="1" lang="en-US" altLang="ja-JP" sz="1300">
              <a:solidFill>
                <a:schemeClr val="dk1"/>
              </a:solidFill>
              <a:effectLst/>
              <a:latin typeface="+mn-lt"/>
              <a:ea typeface="+mn-ea"/>
              <a:cs typeface="+mn-cs"/>
            </a:rPr>
            <a:t>4,015,656</a:t>
          </a:r>
          <a:r>
            <a:rPr kumimoji="1" lang="ja-JP" altLang="en-US" sz="1300">
              <a:solidFill>
                <a:schemeClr val="dk1"/>
              </a:solidFill>
              <a:effectLst/>
              <a:latin typeface="+mn-lt"/>
              <a:ea typeface="+mn-ea"/>
              <a:cs typeface="+mn-cs"/>
            </a:rPr>
            <a:t>円となっている。これは土地区画整理事業や防災集団移転事業など</a:t>
          </a:r>
          <a:r>
            <a:rPr kumimoji="1" lang="ja-JP" altLang="ja-JP" sz="1300">
              <a:solidFill>
                <a:schemeClr val="dk1"/>
              </a:solidFill>
              <a:effectLst/>
              <a:latin typeface="+mn-lt"/>
              <a:ea typeface="+mn-ea"/>
              <a:cs typeface="+mn-cs"/>
            </a:rPr>
            <a:t>東日本大震災に伴う復旧復興事業の影響により</a:t>
          </a:r>
          <a:r>
            <a:rPr kumimoji="1" lang="ja-JP" altLang="en-US" sz="1300">
              <a:solidFill>
                <a:schemeClr val="dk1"/>
              </a:solidFill>
              <a:effectLst/>
              <a:latin typeface="+mn-lt"/>
              <a:ea typeface="+mn-ea"/>
              <a:cs typeface="+mn-cs"/>
            </a:rPr>
            <a:t>年々増加している状況である。次いで大きい値を示しているのが総務費であるが、復興事業の財源となる東日本大震災復興交付金の基金への積立等など基金積立金によるものである。土木費同様に類似団体と比べ突出しており類似団体で最も高い状況である。そのほかの農林水産業費や災害復旧費も同様の状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復旧復興事業が完了する数年後までは、同じような状況で推移するものと思われるが、いかに効果的な投資でコストを削減できるかについて徹底して努めていくこととしている。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原子力発電所施設の固定資産税（償却資産分）等について、例年、計画的に積立を行ってきている。しかし、固定資産税については、性質上、毎年減収となり標準財政規模も減少傾向にあることから、当該比率については上昇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実質収支額及び実質単年度収支については、東日本大震災の復旧復興事業等の増大に伴い、予算規模も大きくなっているため、</a:t>
          </a:r>
          <a:r>
            <a:rPr kumimoji="1" lang="en-US" altLang="ja-JP" sz="1400">
              <a:latin typeface="ＭＳ ゴシック" pitchFamily="49" charset="-128"/>
              <a:ea typeface="ＭＳ ゴシック" pitchFamily="49" charset="-128"/>
            </a:rPr>
            <a:t>18118</a:t>
          </a:r>
          <a:r>
            <a:rPr kumimoji="1" lang="ja-JP" altLang="en-US" sz="1400">
              <a:latin typeface="ＭＳ ゴシック" pitchFamily="49" charset="-128"/>
              <a:ea typeface="ＭＳ ゴシック" pitchFamily="49" charset="-128"/>
            </a:rPr>
            <a:t>１震災前の水準より大きい値となっている。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数値算定以降、全会計とも黒字経営となっており、健全な運営を行ってきている。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一般会計については、東日本大震災からの復旧復興関連事業に伴い、平成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年度以降、震災復興特別交付税における過大過小算定の影響を受け、値に増減の動きが生じている。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今後とも、より一層健全な財政運営に努める。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65425717</v>
      </c>
      <c r="BO4" s="381"/>
      <c r="BP4" s="381"/>
      <c r="BQ4" s="381"/>
      <c r="BR4" s="381"/>
      <c r="BS4" s="381"/>
      <c r="BT4" s="381"/>
      <c r="BU4" s="382"/>
      <c r="BV4" s="380">
        <v>56670450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52.7</v>
      </c>
      <c r="CU4" s="387"/>
      <c r="CV4" s="387"/>
      <c r="CW4" s="387"/>
      <c r="CX4" s="387"/>
      <c r="CY4" s="387"/>
      <c r="CZ4" s="387"/>
      <c r="DA4" s="388"/>
      <c r="DB4" s="386">
        <v>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62366974</v>
      </c>
      <c r="BO5" s="418"/>
      <c r="BP5" s="418"/>
      <c r="BQ5" s="418"/>
      <c r="BR5" s="418"/>
      <c r="BS5" s="418"/>
      <c r="BT5" s="418"/>
      <c r="BU5" s="419"/>
      <c r="BV5" s="417">
        <v>56229165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86.5</v>
      </c>
      <c r="CU5" s="415"/>
      <c r="CV5" s="415"/>
      <c r="CW5" s="415"/>
      <c r="CX5" s="415"/>
      <c r="CY5" s="415"/>
      <c r="CZ5" s="415"/>
      <c r="DA5" s="416"/>
      <c r="DB5" s="414">
        <v>85.2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3058743</v>
      </c>
      <c r="BO6" s="418"/>
      <c r="BP6" s="418"/>
      <c r="BQ6" s="418"/>
      <c r="BR6" s="418"/>
      <c r="BS6" s="418"/>
      <c r="BT6" s="418"/>
      <c r="BU6" s="419"/>
      <c r="BV6" s="417">
        <v>441285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86.5</v>
      </c>
      <c r="CU6" s="455"/>
      <c r="CV6" s="455"/>
      <c r="CW6" s="455"/>
      <c r="CX6" s="455"/>
      <c r="CY6" s="455"/>
      <c r="CZ6" s="455"/>
      <c r="DA6" s="456"/>
      <c r="DB6" s="454">
        <v>85.2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1144646</v>
      </c>
      <c r="BO7" s="418"/>
      <c r="BP7" s="418"/>
      <c r="BQ7" s="418"/>
      <c r="BR7" s="418"/>
      <c r="BS7" s="418"/>
      <c r="BT7" s="418"/>
      <c r="BU7" s="419"/>
      <c r="BV7" s="417">
        <v>415426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3632444</v>
      </c>
      <c r="CU7" s="418"/>
      <c r="CV7" s="418"/>
      <c r="CW7" s="418"/>
      <c r="CX7" s="418"/>
      <c r="CY7" s="418"/>
      <c r="CZ7" s="418"/>
      <c r="DA7" s="419"/>
      <c r="DB7" s="417">
        <v>3756798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1914097</v>
      </c>
      <c r="BO8" s="418"/>
      <c r="BP8" s="418"/>
      <c r="BQ8" s="418"/>
      <c r="BR8" s="418"/>
      <c r="BS8" s="418"/>
      <c r="BT8" s="418"/>
      <c r="BU8" s="419"/>
      <c r="BV8" s="417">
        <v>25859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6334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1888238</v>
      </c>
      <c r="BO9" s="418"/>
      <c r="BP9" s="418"/>
      <c r="BQ9" s="418"/>
      <c r="BR9" s="418"/>
      <c r="BS9" s="418"/>
      <c r="BT9" s="418"/>
      <c r="BU9" s="419"/>
      <c r="BV9" s="417">
        <v>-1116706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v>
      </c>
      <c r="CU9" s="415"/>
      <c r="CV9" s="415"/>
      <c r="CW9" s="415"/>
      <c r="CX9" s="415"/>
      <c r="CY9" s="415"/>
      <c r="CZ9" s="415"/>
      <c r="DA9" s="416"/>
      <c r="DB9" s="414">
        <v>1.8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10051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82574</v>
      </c>
      <c r="BO10" s="418"/>
      <c r="BP10" s="418"/>
      <c r="BQ10" s="418"/>
      <c r="BR10" s="418"/>
      <c r="BS10" s="418"/>
      <c r="BT10" s="418"/>
      <c r="BU10" s="419"/>
      <c r="BV10" s="417">
        <v>83315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6735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1142555</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6601</v>
      </c>
      <c r="S13" s="499"/>
      <c r="T13" s="499"/>
      <c r="U13" s="499"/>
      <c r="V13" s="500"/>
      <c r="W13" s="433" t="s">
        <v>124</v>
      </c>
      <c r="X13" s="434"/>
      <c r="Y13" s="434"/>
      <c r="Z13" s="434"/>
      <c r="AA13" s="434"/>
      <c r="AB13" s="424"/>
      <c r="AC13" s="468">
        <v>367</v>
      </c>
      <c r="AD13" s="469"/>
      <c r="AE13" s="469"/>
      <c r="AF13" s="469"/>
      <c r="AG13" s="508"/>
      <c r="AH13" s="468">
        <v>747</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1970812</v>
      </c>
      <c r="BO13" s="418"/>
      <c r="BP13" s="418"/>
      <c r="BQ13" s="418"/>
      <c r="BR13" s="418"/>
      <c r="BS13" s="418"/>
      <c r="BT13" s="418"/>
      <c r="BU13" s="419"/>
      <c r="BV13" s="417">
        <v>-2175946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4.3</v>
      </c>
      <c r="CU13" s="415"/>
      <c r="CV13" s="415"/>
      <c r="CW13" s="415"/>
      <c r="CX13" s="415"/>
      <c r="CY13" s="415"/>
      <c r="CZ13" s="415"/>
      <c r="DA13" s="416"/>
      <c r="DB13" s="414">
        <v>4.9000000000000004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6859</v>
      </c>
      <c r="S14" s="499"/>
      <c r="T14" s="499"/>
      <c r="U14" s="499"/>
      <c r="V14" s="500"/>
      <c r="W14" s="407"/>
      <c r="X14" s="408"/>
      <c r="Y14" s="408"/>
      <c r="Z14" s="408"/>
      <c r="AA14" s="408"/>
      <c r="AB14" s="397"/>
      <c r="AC14" s="501">
        <v>10.9</v>
      </c>
      <c r="AD14" s="502"/>
      <c r="AE14" s="502"/>
      <c r="AF14" s="502"/>
      <c r="AG14" s="503"/>
      <c r="AH14" s="501">
        <v>15.2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6754</v>
      </c>
      <c r="S15" s="499"/>
      <c r="T15" s="499"/>
      <c r="U15" s="499"/>
      <c r="V15" s="500"/>
      <c r="W15" s="433" t="s">
        <v>130</v>
      </c>
      <c r="X15" s="434"/>
      <c r="Y15" s="434"/>
      <c r="Z15" s="434"/>
      <c r="AA15" s="434"/>
      <c r="AB15" s="424"/>
      <c r="AC15" s="468">
        <v>1355</v>
      </c>
      <c r="AD15" s="469"/>
      <c r="AE15" s="469"/>
      <c r="AF15" s="469"/>
      <c r="AG15" s="508"/>
      <c r="AH15" s="468">
        <v>1594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2550202</v>
      </c>
      <c r="BO15" s="381"/>
      <c r="BP15" s="381"/>
      <c r="BQ15" s="381"/>
      <c r="BR15" s="381"/>
      <c r="BS15" s="381"/>
      <c r="BT15" s="381"/>
      <c r="BU15" s="382"/>
      <c r="BV15" s="380">
        <v>2600366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40.1</v>
      </c>
      <c r="AD16" s="502"/>
      <c r="AE16" s="502"/>
      <c r="AF16" s="502"/>
      <c r="AG16" s="503"/>
      <c r="AH16" s="501">
        <v>32.5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2615369</v>
      </c>
      <c r="BO16" s="418"/>
      <c r="BP16" s="418"/>
      <c r="BQ16" s="418"/>
      <c r="BR16" s="418"/>
      <c r="BS16" s="418"/>
      <c r="BT16" s="418"/>
      <c r="BU16" s="419"/>
      <c r="BV16" s="417">
        <v>2651746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1660</v>
      </c>
      <c r="AD17" s="469"/>
      <c r="AE17" s="469"/>
      <c r="AF17" s="469"/>
      <c r="AG17" s="508"/>
      <c r="AH17" s="468">
        <v>2566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3358593</v>
      </c>
      <c r="BO17" s="418"/>
      <c r="BP17" s="418"/>
      <c r="BQ17" s="418"/>
      <c r="BR17" s="418"/>
      <c r="BS17" s="418"/>
      <c r="BT17" s="418"/>
      <c r="BU17" s="419"/>
      <c r="BV17" s="417">
        <v>3430075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65.349999999999994</v>
      </c>
      <c r="M18" s="530"/>
      <c r="N18" s="530"/>
      <c r="O18" s="530"/>
      <c r="P18" s="530"/>
      <c r="Q18" s="530"/>
      <c r="R18" s="531"/>
      <c r="S18" s="531"/>
      <c r="T18" s="531"/>
      <c r="U18" s="531"/>
      <c r="V18" s="532"/>
      <c r="W18" s="435"/>
      <c r="X18" s="436"/>
      <c r="Y18" s="436"/>
      <c r="Z18" s="436"/>
      <c r="AA18" s="436"/>
      <c r="AB18" s="427"/>
      <c r="AC18" s="533">
        <v>49.1</v>
      </c>
      <c r="AD18" s="534"/>
      <c r="AE18" s="534"/>
      <c r="AF18" s="534"/>
      <c r="AG18" s="535"/>
      <c r="AH18" s="533">
        <v>52.3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3006693</v>
      </c>
      <c r="BO18" s="418"/>
      <c r="BP18" s="418"/>
      <c r="BQ18" s="418"/>
      <c r="BR18" s="418"/>
      <c r="BS18" s="418"/>
      <c r="BT18" s="418"/>
      <c r="BU18" s="419"/>
      <c r="BV18" s="417">
        <v>3009433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97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14697630</v>
      </c>
      <c r="BO19" s="418"/>
      <c r="BP19" s="418"/>
      <c r="BQ19" s="418"/>
      <c r="BR19" s="418"/>
      <c r="BS19" s="418"/>
      <c r="BT19" s="418"/>
      <c r="BU19" s="419"/>
      <c r="BV19" s="417">
        <v>13093469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3154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4436588</v>
      </c>
      <c r="BO23" s="418"/>
      <c r="BP23" s="418"/>
      <c r="BQ23" s="418"/>
      <c r="BR23" s="418"/>
      <c r="BS23" s="418"/>
      <c r="BT23" s="418"/>
      <c r="BU23" s="419"/>
      <c r="BV23" s="417">
        <v>3595211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8700</v>
      </c>
      <c r="R24" s="469"/>
      <c r="S24" s="469"/>
      <c r="T24" s="469"/>
      <c r="U24" s="469"/>
      <c r="V24" s="508"/>
      <c r="W24" s="563"/>
      <c r="X24" s="551"/>
      <c r="Y24" s="552"/>
      <c r="Z24" s="467" t="s">
        <v>154</v>
      </c>
      <c r="AA24" s="447"/>
      <c r="AB24" s="447"/>
      <c r="AC24" s="447"/>
      <c r="AD24" s="447"/>
      <c r="AE24" s="447"/>
      <c r="AF24" s="447"/>
      <c r="AG24" s="448"/>
      <c r="AH24" s="468">
        <v>169</v>
      </c>
      <c r="AI24" s="469"/>
      <c r="AJ24" s="469"/>
      <c r="AK24" s="469"/>
      <c r="AL24" s="508"/>
      <c r="AM24" s="468">
        <v>476411</v>
      </c>
      <c r="AN24" s="469"/>
      <c r="AO24" s="469"/>
      <c r="AP24" s="469"/>
      <c r="AQ24" s="469"/>
      <c r="AR24" s="508"/>
      <c r="AS24" s="468">
        <v>2819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4148038</v>
      </c>
      <c r="BO24" s="418"/>
      <c r="BP24" s="418"/>
      <c r="BQ24" s="418"/>
      <c r="BR24" s="418"/>
      <c r="BS24" s="418"/>
      <c r="BT24" s="418"/>
      <c r="BU24" s="419"/>
      <c r="BV24" s="417">
        <v>3319411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6530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52051158</v>
      </c>
      <c r="BO25" s="381"/>
      <c r="BP25" s="381"/>
      <c r="BQ25" s="381"/>
      <c r="BR25" s="381"/>
      <c r="BS25" s="381"/>
      <c r="BT25" s="381"/>
      <c r="BU25" s="382"/>
      <c r="BV25" s="380">
        <v>71433774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6090</v>
      </c>
      <c r="R26" s="469"/>
      <c r="S26" s="469"/>
      <c r="T26" s="469"/>
      <c r="U26" s="469"/>
      <c r="V26" s="508"/>
      <c r="W26" s="563"/>
      <c r="X26" s="551"/>
      <c r="Y26" s="552"/>
      <c r="Z26" s="467" t="s">
        <v>160</v>
      </c>
      <c r="AA26" s="573"/>
      <c r="AB26" s="573"/>
      <c r="AC26" s="573"/>
      <c r="AD26" s="573"/>
      <c r="AE26" s="573"/>
      <c r="AF26" s="573"/>
      <c r="AG26" s="574"/>
      <c r="AH26" s="468">
        <v>13</v>
      </c>
      <c r="AI26" s="469"/>
      <c r="AJ26" s="469"/>
      <c r="AK26" s="469"/>
      <c r="AL26" s="508"/>
      <c r="AM26" s="468">
        <v>30212</v>
      </c>
      <c r="AN26" s="469"/>
      <c r="AO26" s="469"/>
      <c r="AP26" s="469"/>
      <c r="AQ26" s="469"/>
      <c r="AR26" s="508"/>
      <c r="AS26" s="468">
        <v>2324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3390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1792437</v>
      </c>
      <c r="BO27" s="587"/>
      <c r="BP27" s="587"/>
      <c r="BQ27" s="587"/>
      <c r="BR27" s="587"/>
      <c r="BS27" s="587"/>
      <c r="BT27" s="587"/>
      <c r="BU27" s="588"/>
      <c r="BV27" s="586">
        <v>1792087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2890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12425342</v>
      </c>
      <c r="BO28" s="381"/>
      <c r="BP28" s="381"/>
      <c r="BQ28" s="381"/>
      <c r="BR28" s="381"/>
      <c r="BS28" s="381"/>
      <c r="BT28" s="381"/>
      <c r="BU28" s="382"/>
      <c r="BV28" s="380">
        <v>12316909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2740</v>
      </c>
      <c r="R29" s="469"/>
      <c r="S29" s="469"/>
      <c r="T29" s="469"/>
      <c r="U29" s="469"/>
      <c r="V29" s="508"/>
      <c r="W29" s="564"/>
      <c r="X29" s="565"/>
      <c r="Y29" s="566"/>
      <c r="Z29" s="467" t="s">
        <v>171</v>
      </c>
      <c r="AA29" s="447"/>
      <c r="AB29" s="447"/>
      <c r="AC29" s="447"/>
      <c r="AD29" s="447"/>
      <c r="AE29" s="447"/>
      <c r="AF29" s="447"/>
      <c r="AG29" s="448"/>
      <c r="AH29" s="468">
        <v>170</v>
      </c>
      <c r="AI29" s="469"/>
      <c r="AJ29" s="469"/>
      <c r="AK29" s="469"/>
      <c r="AL29" s="508"/>
      <c r="AM29" s="468">
        <v>480357</v>
      </c>
      <c r="AN29" s="469"/>
      <c r="AO29" s="469"/>
      <c r="AP29" s="469"/>
      <c r="AQ29" s="469"/>
      <c r="AR29" s="508"/>
      <c r="AS29" s="468">
        <v>2826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15364</v>
      </c>
      <c r="BO29" s="418"/>
      <c r="BP29" s="418"/>
      <c r="BQ29" s="418"/>
      <c r="BR29" s="418"/>
      <c r="BS29" s="418"/>
      <c r="BT29" s="418"/>
      <c r="BU29" s="419"/>
      <c r="BV29" s="417">
        <v>315189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92.1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55740757</v>
      </c>
      <c r="BO30" s="587"/>
      <c r="BP30" s="587"/>
      <c r="BQ30" s="587"/>
      <c r="BR30" s="587"/>
      <c r="BS30" s="587"/>
      <c r="BT30" s="587"/>
      <c r="BU30" s="588"/>
      <c r="BV30" s="586">
        <v>60339865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地方卸売市場特別会計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石巻地区広域行政事務組合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シーパル女川汽船（株）</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土地区画整理事業特別会計（普通会計）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宮城県市町村退職手当組合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（株）女川観光ホテル</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漁業集落排水事業特別会計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宮城県後期高齢者医療広域連合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（株）女川魚市場</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IF('各会計、関係団体の財政状況及び健全化判断比率'!B35="","",'各会計、関係団体の財政状況及び健全化判断比率'!B35)</f>
        <v>浄化槽事業特別会計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宮城県市町村非常勤消防団員補償報償組合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（株）女川みらい創造</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IF('各会計、関係団体の財政状況及び健全化判断比率'!B36="","",'各会計、関係団体の財政状況及び健全化判断比率'!B36)</f>
        <v>簡易水道特別会計</v>
      </c>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宮城県市町村自治振興センター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12</v>
      </c>
      <c r="BF39" s="598"/>
      <c r="BG39" s="599" t="str">
        <f>IF('各会計、関係団体の財政状況及び健全化判断比率'!B37="","",'各会計、関係団体の財政状況及び健全化判断比率'!B37)</f>
        <v>土地区画整理事業特別会計</v>
      </c>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2.59</v>
      </c>
      <c r="G34" s="33">
        <v>16.149999999999999</v>
      </c>
      <c r="H34" s="33">
        <v>31.36</v>
      </c>
      <c r="I34" s="33">
        <v>0.68</v>
      </c>
      <c r="J34" s="34">
        <v>52.67</v>
      </c>
      <c r="K34" s="22"/>
      <c r="L34" s="22"/>
      <c r="M34" s="22"/>
      <c r="N34" s="22"/>
      <c r="O34" s="22"/>
      <c r="P34" s="22"/>
    </row>
    <row r="35" spans="1:16" ht="39" customHeight="1" x14ac:dyDescent="0.15">
      <c r="A35" s="22"/>
      <c r="B35" s="35"/>
      <c r="C35" s="1178" t="s">
        <v>532</v>
      </c>
      <c r="D35" s="1179"/>
      <c r="E35" s="1180"/>
      <c r="F35" s="36">
        <v>5.15</v>
      </c>
      <c r="G35" s="37">
        <v>5.16</v>
      </c>
      <c r="H35" s="37">
        <v>5.23</v>
      </c>
      <c r="I35" s="37">
        <v>4.92</v>
      </c>
      <c r="J35" s="38">
        <v>4.7300000000000004</v>
      </c>
      <c r="K35" s="22"/>
      <c r="L35" s="22"/>
      <c r="M35" s="22"/>
      <c r="N35" s="22"/>
      <c r="O35" s="22"/>
      <c r="P35" s="22"/>
    </row>
    <row r="36" spans="1:16" ht="39" customHeight="1" x14ac:dyDescent="0.15">
      <c r="A36" s="22"/>
      <c r="B36" s="35"/>
      <c r="C36" s="1178" t="s">
        <v>533</v>
      </c>
      <c r="D36" s="1179"/>
      <c r="E36" s="1180"/>
      <c r="F36" s="36">
        <v>1.21</v>
      </c>
      <c r="G36" s="37">
        <v>0.28000000000000003</v>
      </c>
      <c r="H36" s="37">
        <v>0</v>
      </c>
      <c r="I36" s="37">
        <v>1.5</v>
      </c>
      <c r="J36" s="38">
        <v>2.91</v>
      </c>
      <c r="K36" s="22"/>
      <c r="L36" s="22"/>
      <c r="M36" s="22"/>
      <c r="N36" s="22"/>
      <c r="O36" s="22"/>
      <c r="P36" s="22"/>
    </row>
    <row r="37" spans="1:16" ht="39" customHeight="1" x14ac:dyDescent="0.15">
      <c r="A37" s="22"/>
      <c r="B37" s="35"/>
      <c r="C37" s="1178" t="s">
        <v>534</v>
      </c>
      <c r="D37" s="1179"/>
      <c r="E37" s="1180"/>
      <c r="F37" s="36">
        <v>0.89</v>
      </c>
      <c r="G37" s="37">
        <v>0.48</v>
      </c>
      <c r="H37" s="37">
        <v>0.52</v>
      </c>
      <c r="I37" s="37">
        <v>0.75</v>
      </c>
      <c r="J37" s="38">
        <v>0.99</v>
      </c>
      <c r="K37" s="22"/>
      <c r="L37" s="22"/>
      <c r="M37" s="22"/>
      <c r="N37" s="22"/>
      <c r="O37" s="22"/>
      <c r="P37" s="22"/>
    </row>
    <row r="38" spans="1:16" ht="39" customHeight="1" x14ac:dyDescent="0.15">
      <c r="A38" s="22"/>
      <c r="B38" s="35"/>
      <c r="C38" s="1178" t="s">
        <v>535</v>
      </c>
      <c r="D38" s="1179"/>
      <c r="E38" s="1180"/>
      <c r="F38" s="36">
        <v>0.01</v>
      </c>
      <c r="G38" s="37">
        <v>0.01</v>
      </c>
      <c r="H38" s="37">
        <v>0.01</v>
      </c>
      <c r="I38" s="37">
        <v>0.02</v>
      </c>
      <c r="J38" s="38">
        <v>0.06</v>
      </c>
      <c r="K38" s="22"/>
      <c r="L38" s="22"/>
      <c r="M38" s="22"/>
      <c r="N38" s="22"/>
      <c r="O38" s="22"/>
      <c r="P38" s="22"/>
    </row>
    <row r="39" spans="1:16" ht="39" customHeight="1" x14ac:dyDescent="0.15">
      <c r="A39" s="22"/>
      <c r="B39" s="35"/>
      <c r="C39" s="1178" t="s">
        <v>536</v>
      </c>
      <c r="D39" s="1179"/>
      <c r="E39" s="1180"/>
      <c r="F39" s="36">
        <v>0</v>
      </c>
      <c r="G39" s="37">
        <v>0</v>
      </c>
      <c r="H39" s="37">
        <v>0</v>
      </c>
      <c r="I39" s="37">
        <v>0</v>
      </c>
      <c r="J39" s="38">
        <v>0.02</v>
      </c>
      <c r="K39" s="22"/>
      <c r="L39" s="22"/>
      <c r="M39" s="22"/>
      <c r="N39" s="22"/>
      <c r="O39" s="22"/>
      <c r="P39" s="22"/>
    </row>
    <row r="40" spans="1:16" ht="39" customHeight="1" x14ac:dyDescent="0.15">
      <c r="A40" s="22"/>
      <c r="B40" s="35"/>
      <c r="C40" s="1178" t="s">
        <v>537</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540</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342</v>
      </c>
      <c r="L45" s="60">
        <v>354</v>
      </c>
      <c r="M45" s="60">
        <v>337</v>
      </c>
      <c r="N45" s="60">
        <v>307</v>
      </c>
      <c r="O45" s="61">
        <v>287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225</v>
      </c>
      <c r="L48" s="64">
        <v>212</v>
      </c>
      <c r="M48" s="64">
        <v>211</v>
      </c>
      <c r="N48" s="64">
        <v>225</v>
      </c>
      <c r="O48" s="65">
        <v>251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v>
      </c>
      <c r="L49" s="64">
        <v>27</v>
      </c>
      <c r="M49" s="64">
        <v>26</v>
      </c>
      <c r="N49" s="64">
        <v>26</v>
      </c>
      <c r="O49" s="65">
        <v>23</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1</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378</v>
      </c>
      <c r="L52" s="64">
        <v>385</v>
      </c>
      <c r="M52" s="64">
        <v>432</v>
      </c>
      <c r="N52" s="64">
        <v>415</v>
      </c>
      <c r="O52" s="65">
        <v>413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217</v>
      </c>
      <c r="L53" s="69">
        <v>208</v>
      </c>
      <c r="M53" s="69">
        <v>143</v>
      </c>
      <c r="N53" s="69">
        <v>143</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3668</v>
      </c>
      <c r="J41" s="83">
        <v>3944</v>
      </c>
      <c r="K41" s="83">
        <v>3550</v>
      </c>
      <c r="L41" s="83">
        <v>3595</v>
      </c>
      <c r="M41" s="84">
        <v>4437</v>
      </c>
    </row>
    <row r="42" spans="2:13" ht="27.75" customHeight="1" x14ac:dyDescent="0.15">
      <c r="B42" s="1204"/>
      <c r="C42" s="1205"/>
      <c r="D42" s="85"/>
      <c r="E42" s="1210" t="s">
        <v>26</v>
      </c>
      <c r="F42" s="1210"/>
      <c r="G42" s="1210"/>
      <c r="H42" s="1211"/>
      <c r="I42" s="86" t="s">
        <v>484</v>
      </c>
      <c r="J42" s="87" t="s">
        <v>484</v>
      </c>
      <c r="K42" s="87" t="s">
        <v>484</v>
      </c>
      <c r="L42" s="87" t="s">
        <v>484</v>
      </c>
      <c r="M42" s="88" t="s">
        <v>484</v>
      </c>
    </row>
    <row r="43" spans="2:13" ht="27.75" customHeight="1" x14ac:dyDescent="0.15">
      <c r="B43" s="1204"/>
      <c r="C43" s="1205"/>
      <c r="D43" s="85"/>
      <c r="E43" s="1210" t="s">
        <v>27</v>
      </c>
      <c r="F43" s="1210"/>
      <c r="G43" s="1210"/>
      <c r="H43" s="1211"/>
      <c r="I43" s="86">
        <v>2692</v>
      </c>
      <c r="J43" s="87">
        <v>2711</v>
      </c>
      <c r="K43" s="87">
        <v>2741</v>
      </c>
      <c r="L43" s="87">
        <v>3461</v>
      </c>
      <c r="M43" s="88">
        <v>3173</v>
      </c>
    </row>
    <row r="44" spans="2:13" ht="27.75" customHeight="1" x14ac:dyDescent="0.15">
      <c r="B44" s="1204"/>
      <c r="C44" s="1205"/>
      <c r="D44" s="85"/>
      <c r="E44" s="1210" t="s">
        <v>28</v>
      </c>
      <c r="F44" s="1210"/>
      <c r="G44" s="1210"/>
      <c r="H44" s="1211"/>
      <c r="I44" s="86">
        <v>105</v>
      </c>
      <c r="J44" s="87">
        <v>80</v>
      </c>
      <c r="K44" s="87">
        <v>63</v>
      </c>
      <c r="L44" s="87">
        <v>43</v>
      </c>
      <c r="M44" s="88">
        <v>25</v>
      </c>
    </row>
    <row r="45" spans="2:13" ht="27.75" customHeight="1" x14ac:dyDescent="0.15">
      <c r="B45" s="1204"/>
      <c r="C45" s="1205"/>
      <c r="D45" s="85"/>
      <c r="E45" s="1210" t="s">
        <v>29</v>
      </c>
      <c r="F45" s="1210"/>
      <c r="G45" s="1210"/>
      <c r="H45" s="1211"/>
      <c r="I45" s="86">
        <v>1143</v>
      </c>
      <c r="J45" s="87">
        <v>1070</v>
      </c>
      <c r="K45" s="87">
        <v>985</v>
      </c>
      <c r="L45" s="87">
        <v>946</v>
      </c>
      <c r="M45" s="88">
        <v>818</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15722</v>
      </c>
      <c r="J50" s="87">
        <v>16737</v>
      </c>
      <c r="K50" s="87">
        <v>17072</v>
      </c>
      <c r="L50" s="87">
        <v>17029</v>
      </c>
      <c r="M50" s="88">
        <v>16210</v>
      </c>
    </row>
    <row r="51" spans="2:13" ht="27.75" customHeight="1" x14ac:dyDescent="0.15">
      <c r="B51" s="1204"/>
      <c r="C51" s="1205"/>
      <c r="D51" s="85"/>
      <c r="E51" s="1210" t="s">
        <v>36</v>
      </c>
      <c r="F51" s="1210"/>
      <c r="G51" s="1210"/>
      <c r="H51" s="1211"/>
      <c r="I51" s="86">
        <v>176</v>
      </c>
      <c r="J51" s="87">
        <v>434</v>
      </c>
      <c r="K51" s="87">
        <v>747</v>
      </c>
      <c r="L51" s="87">
        <v>1200</v>
      </c>
      <c r="M51" s="88">
        <v>2481</v>
      </c>
    </row>
    <row r="52" spans="2:13" ht="27.75" customHeight="1" x14ac:dyDescent="0.15">
      <c r="B52" s="1206"/>
      <c r="C52" s="1207"/>
      <c r="D52" s="85"/>
      <c r="E52" s="1210" t="s">
        <v>37</v>
      </c>
      <c r="F52" s="1210"/>
      <c r="G52" s="1210"/>
      <c r="H52" s="1211"/>
      <c r="I52" s="86">
        <v>4287</v>
      </c>
      <c r="J52" s="87">
        <v>4156</v>
      </c>
      <c r="K52" s="87">
        <v>3879</v>
      </c>
      <c r="L52" s="87">
        <v>3643</v>
      </c>
      <c r="M52" s="88">
        <v>3588</v>
      </c>
    </row>
    <row r="53" spans="2:13" ht="27.75" customHeight="1" thickBot="1" x14ac:dyDescent="0.2">
      <c r="B53" s="1217" t="s">
        <v>38</v>
      </c>
      <c r="C53" s="1218"/>
      <c r="D53" s="92"/>
      <c r="E53" s="1219" t="s">
        <v>39</v>
      </c>
      <c r="F53" s="1219"/>
      <c r="G53" s="1219"/>
      <c r="H53" s="1220"/>
      <c r="I53" s="93">
        <v>-12576</v>
      </c>
      <c r="J53" s="94">
        <v>-13524</v>
      </c>
      <c r="K53" s="94">
        <v>-14358</v>
      </c>
      <c r="L53" s="94">
        <v>-13827</v>
      </c>
      <c r="M53" s="95">
        <v>-13826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563</v>
      </c>
      <c r="I42" s="354"/>
      <c r="J42" s="354"/>
      <c r="K42" s="354"/>
      <c r="L42" s="246"/>
      <c r="M42" s="246"/>
      <c r="N42" s="246"/>
      <c r="O42" s="246"/>
    </row>
    <row r="43" spans="2:17" ht="13.5" x14ac:dyDescent="0.15">
      <c r="B43" s="250"/>
      <c r="C43" s="246"/>
      <c r="D43" s="246"/>
      <c r="E43" s="246"/>
      <c r="F43" s="246"/>
      <c r="G43" s="1233" t="s">
        <v>569</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565</v>
      </c>
    </row>
    <row r="50" spans="1:17" ht="13.5" x14ac:dyDescent="0.15">
      <c r="B50" s="250"/>
      <c r="C50" s="246"/>
      <c r="D50" s="246"/>
      <c r="E50" s="246"/>
      <c r="F50" s="246"/>
      <c r="G50" s="1242"/>
      <c r="H50" s="1243"/>
      <c r="I50" s="1243"/>
      <c r="J50" s="1244"/>
      <c r="K50" s="347" t="s">
        <v>524</v>
      </c>
      <c r="L50" s="347" t="s">
        <v>525</v>
      </c>
      <c r="M50" s="347" t="s">
        <v>526</v>
      </c>
      <c r="N50" s="347" t="s">
        <v>527</v>
      </c>
      <c r="O50" s="347" t="s">
        <v>528</v>
      </c>
    </row>
    <row r="51" spans="1:17" ht="13.5" x14ac:dyDescent="0.15">
      <c r="B51" s="250"/>
      <c r="C51" s="246"/>
      <c r="D51" s="246"/>
      <c r="E51" s="246"/>
      <c r="F51" s="246"/>
      <c r="G51" s="1245" t="s">
        <v>561</v>
      </c>
      <c r="H51" s="1246"/>
      <c r="I51" s="1251" t="s">
        <v>559</v>
      </c>
      <c r="J51" s="1251"/>
      <c r="K51" s="1255"/>
      <c r="L51" s="1255"/>
      <c r="M51" s="1255"/>
      <c r="N51" s="1221"/>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568</v>
      </c>
      <c r="J53" s="1231"/>
      <c r="K53" s="1256"/>
      <c r="L53" s="1256"/>
      <c r="M53" s="1256"/>
      <c r="N53" s="1253">
        <v>43.4</v>
      </c>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560</v>
      </c>
      <c r="H55" s="1226"/>
      <c r="I55" s="1231" t="s">
        <v>559</v>
      </c>
      <c r="J55" s="1231"/>
      <c r="K55" s="1255"/>
      <c r="L55" s="1255"/>
      <c r="M55" s="1255"/>
      <c r="N55" s="1221">
        <v>0.8</v>
      </c>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568</v>
      </c>
      <c r="J57" s="1223"/>
      <c r="K57" s="1256"/>
      <c r="L57" s="1256"/>
      <c r="M57" s="1256"/>
      <c r="N57" s="1253">
        <v>56.2</v>
      </c>
      <c r="O57" s="1256"/>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564</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563</v>
      </c>
      <c r="I64" s="354"/>
      <c r="J64" s="354"/>
      <c r="K64" s="354"/>
      <c r="L64" s="246"/>
      <c r="M64" s="246"/>
      <c r="N64" s="246"/>
      <c r="O64" s="246"/>
    </row>
    <row r="65" spans="2:30" ht="13.5" x14ac:dyDescent="0.15">
      <c r="B65" s="250"/>
      <c r="C65" s="246"/>
      <c r="D65" s="246"/>
      <c r="E65" s="246"/>
      <c r="F65" s="246"/>
      <c r="G65" s="1233" t="s">
        <v>570</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562</v>
      </c>
      <c r="I71" s="351"/>
      <c r="J71" s="350"/>
      <c r="K71" s="350"/>
      <c r="L71" s="349"/>
      <c r="M71" s="350"/>
      <c r="N71" s="349"/>
      <c r="O71" s="348"/>
    </row>
    <row r="72" spans="2:30" ht="13.5" x14ac:dyDescent="0.15">
      <c r="B72" s="250"/>
      <c r="C72" s="246"/>
      <c r="D72" s="246"/>
      <c r="E72" s="246"/>
      <c r="F72" s="246"/>
      <c r="G72" s="1242"/>
      <c r="H72" s="1243"/>
      <c r="I72" s="1243"/>
      <c r="J72" s="1244"/>
      <c r="K72" s="347" t="s">
        <v>524</v>
      </c>
      <c r="L72" s="347" t="s">
        <v>525</v>
      </c>
      <c r="M72" s="347" t="s">
        <v>526</v>
      </c>
      <c r="N72" s="347" t="s">
        <v>527</v>
      </c>
      <c r="O72" s="347" t="s">
        <v>528</v>
      </c>
    </row>
    <row r="73" spans="2:30" ht="13.5" x14ac:dyDescent="0.15">
      <c r="B73" s="250"/>
      <c r="C73" s="246"/>
      <c r="D73" s="246"/>
      <c r="E73" s="246"/>
      <c r="F73" s="246"/>
      <c r="G73" s="1245" t="s">
        <v>561</v>
      </c>
      <c r="H73" s="1246"/>
      <c r="I73" s="1251" t="s">
        <v>559</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558</v>
      </c>
      <c r="J75" s="1231"/>
      <c r="K75" s="1253">
        <v>5.2</v>
      </c>
      <c r="L75" s="1253">
        <v>6</v>
      </c>
      <c r="M75" s="1253">
        <v>5.6</v>
      </c>
      <c r="N75" s="1253">
        <v>4.9000000000000004</v>
      </c>
      <c r="O75" s="1253">
        <v>4.3</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560</v>
      </c>
      <c r="H77" s="1226"/>
      <c r="I77" s="1231" t="s">
        <v>559</v>
      </c>
      <c r="J77" s="1231"/>
      <c r="K77" s="1232">
        <v>34.299999999999997</v>
      </c>
      <c r="L77" s="1232">
        <v>24.3</v>
      </c>
      <c r="M77" s="1221">
        <v>0</v>
      </c>
      <c r="N77" s="1221">
        <v>0.8</v>
      </c>
      <c r="O77" s="1221">
        <v>0</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558</v>
      </c>
      <c r="J79" s="1223"/>
      <c r="K79" s="1224">
        <v>10.4</v>
      </c>
      <c r="L79" s="1224">
        <v>9.8000000000000007</v>
      </c>
      <c r="M79" s="1224">
        <v>8.5</v>
      </c>
      <c r="N79" s="1224">
        <v>8.1</v>
      </c>
      <c r="O79" s="1224">
        <v>7.3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1363893</v>
      </c>
      <c r="E3" s="118"/>
      <c r="F3" s="119">
        <v>70317</v>
      </c>
      <c r="G3" s="120"/>
      <c r="H3" s="121"/>
    </row>
    <row r="4" spans="1:8" x14ac:dyDescent="0.15">
      <c r="A4" s="122"/>
      <c r="B4" s="123"/>
      <c r="C4" s="124"/>
      <c r="D4" s="125">
        <v>300522</v>
      </c>
      <c r="E4" s="126"/>
      <c r="F4" s="127">
        <v>35725</v>
      </c>
      <c r="G4" s="128"/>
      <c r="H4" s="129"/>
    </row>
    <row r="5" spans="1:8" x14ac:dyDescent="0.15">
      <c r="A5" s="110" t="s">
        <v>518</v>
      </c>
      <c r="B5" s="115"/>
      <c r="C5" s="116"/>
      <c r="D5" s="117">
        <v>1915332</v>
      </c>
      <c r="E5" s="118"/>
      <c r="F5" s="119">
        <v>105751</v>
      </c>
      <c r="G5" s="120"/>
      <c r="H5" s="121"/>
    </row>
    <row r="6" spans="1:8" x14ac:dyDescent="0.15">
      <c r="A6" s="122"/>
      <c r="B6" s="123"/>
      <c r="C6" s="124"/>
      <c r="D6" s="125">
        <v>106357</v>
      </c>
      <c r="E6" s="126"/>
      <c r="F6" s="127">
        <v>49969</v>
      </c>
      <c r="G6" s="128"/>
      <c r="H6" s="129"/>
    </row>
    <row r="7" spans="1:8" x14ac:dyDescent="0.15">
      <c r="A7" s="110" t="s">
        <v>519</v>
      </c>
      <c r="B7" s="115"/>
      <c r="C7" s="116"/>
      <c r="D7" s="117">
        <v>2674913</v>
      </c>
      <c r="E7" s="118"/>
      <c r="F7" s="119">
        <v>158564</v>
      </c>
      <c r="G7" s="120"/>
      <c r="H7" s="121"/>
    </row>
    <row r="8" spans="1:8" x14ac:dyDescent="0.15">
      <c r="A8" s="122"/>
      <c r="B8" s="123"/>
      <c r="C8" s="124"/>
      <c r="D8" s="125">
        <v>133089</v>
      </c>
      <c r="E8" s="126"/>
      <c r="F8" s="127">
        <v>48412</v>
      </c>
      <c r="G8" s="128"/>
      <c r="H8" s="129"/>
    </row>
    <row r="9" spans="1:8" x14ac:dyDescent="0.15">
      <c r="A9" s="110" t="s">
        <v>520</v>
      </c>
      <c r="B9" s="115"/>
      <c r="C9" s="116"/>
      <c r="D9" s="117">
        <v>4360971</v>
      </c>
      <c r="E9" s="118"/>
      <c r="F9" s="119">
        <v>128611</v>
      </c>
      <c r="G9" s="120"/>
      <c r="H9" s="121"/>
    </row>
    <row r="10" spans="1:8" x14ac:dyDescent="0.15">
      <c r="A10" s="122"/>
      <c r="B10" s="123"/>
      <c r="C10" s="124"/>
      <c r="D10" s="125">
        <v>392220</v>
      </c>
      <c r="E10" s="126"/>
      <c r="F10" s="127">
        <v>61552</v>
      </c>
      <c r="G10" s="128"/>
      <c r="H10" s="129"/>
    </row>
    <row r="11" spans="1:8" x14ac:dyDescent="0.15">
      <c r="A11" s="110" t="s">
        <v>521</v>
      </c>
      <c r="B11" s="115"/>
      <c r="C11" s="116"/>
      <c r="D11" s="117">
        <v>4508332</v>
      </c>
      <c r="E11" s="118"/>
      <c r="F11" s="119">
        <v>138651</v>
      </c>
      <c r="G11" s="120"/>
      <c r="H11" s="121"/>
    </row>
    <row r="12" spans="1:8" x14ac:dyDescent="0.15">
      <c r="A12" s="122"/>
      <c r="B12" s="123"/>
      <c r="C12" s="130"/>
      <c r="D12" s="125">
        <v>323551</v>
      </c>
      <c r="E12" s="126"/>
      <c r="F12" s="127">
        <v>71211</v>
      </c>
      <c r="G12" s="128"/>
      <c r="H12" s="129"/>
    </row>
    <row r="13" spans="1:8" x14ac:dyDescent="0.15">
      <c r="A13" s="110"/>
      <c r="B13" s="115"/>
      <c r="C13" s="131"/>
      <c r="D13" s="132">
        <v>2964688</v>
      </c>
      <c r="E13" s="133"/>
      <c r="F13" s="134">
        <v>120379</v>
      </c>
      <c r="G13" s="135"/>
      <c r="H13" s="121"/>
    </row>
    <row r="14" spans="1:8" x14ac:dyDescent="0.15">
      <c r="A14" s="122"/>
      <c r="B14" s="123"/>
      <c r="C14" s="124"/>
      <c r="D14" s="125">
        <v>251148</v>
      </c>
      <c r="E14" s="126"/>
      <c r="F14" s="127">
        <v>53374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2.6</v>
      </c>
      <c r="C19" s="136">
        <f>ROUND(VALUE(SUBSTITUTE(実質収支比率等に係る経年分析!G$48,"▲","-")),2)</f>
        <v>16.149999999999999</v>
      </c>
      <c r="D19" s="136">
        <f>ROUND(VALUE(SUBSTITUTE(実質収支比率等に係る経年分析!H$48,"▲","-")),2)</f>
        <v>31.37</v>
      </c>
      <c r="E19" s="136">
        <f>ROUND(VALUE(SUBSTITUTE(実質収支比率等に係る経年分析!I$48,"▲","-")),2)</f>
        <v>0.69</v>
      </c>
      <c r="F19" s="136">
        <f>ROUND(VALUE(SUBSTITUTE(実質収支比率等に係る経年分析!J$48,"▲","-")),2)</f>
        <v>52.69</v>
      </c>
    </row>
    <row r="20" spans="1:11" x14ac:dyDescent="0.15">
      <c r="A20" s="136" t="s">
        <v>44</v>
      </c>
      <c r="B20" s="136">
        <f>ROUND(VALUE(SUBSTITUTE(実質収支比率等に係る経年分析!F$47,"▲","-")),2)</f>
        <v>274.08999999999997</v>
      </c>
      <c r="C20" s="136">
        <f>ROUND(VALUE(SUBSTITUTE(実質収支比率等に係る経年分析!G$47,"▲","-")),2)</f>
        <v>317.25</v>
      </c>
      <c r="D20" s="136">
        <f>ROUND(VALUE(SUBSTITUTE(実質収支比率等に係る経年分析!H$47,"▲","-")),2)</f>
        <v>335.85</v>
      </c>
      <c r="E20" s="136">
        <f>ROUND(VALUE(SUBSTITUTE(実質収支比率等に係る経年分析!I$47,"▲","-")),2)</f>
        <v>327.86</v>
      </c>
      <c r="F20" s="136">
        <f>ROUND(VALUE(SUBSTITUTE(実質収支比率等に係る経年分析!J$47,"▲","-")),2)</f>
        <v>342.07</v>
      </c>
    </row>
    <row r="21" spans="1:11" x14ac:dyDescent="0.15">
      <c r="A21" s="136" t="s">
        <v>45</v>
      </c>
      <c r="B21" s="136">
        <f>IF(ISNUMBER(VALUE(SUBSTITUTE(実質収支比率等に係る経年分析!F$49,"▲","-"))),ROUND(VALUE(SUBSTITUTE(実質収支比率等に係る経年分析!F$49,"▲","-")),2),NA())</f>
        <v>-51.96</v>
      </c>
      <c r="C21" s="136">
        <f>IF(ISNUMBER(VALUE(SUBSTITUTE(実質収支比率等に係る経年分析!G$49,"▲","-"))),ROUND(VALUE(SUBSTITUTE(実質収支比率等に係る経年分析!G$49,"▲","-")),2),NA())</f>
        <v>40.74</v>
      </c>
      <c r="D21" s="136">
        <f>IF(ISNUMBER(VALUE(SUBSTITUTE(実質収支比率等に係る経年分析!H$49,"▲","-"))),ROUND(VALUE(SUBSTITUTE(実質収支比率等に係る経年分析!H$49,"▲","-")),2),NA())</f>
        <v>18.39</v>
      </c>
      <c r="E21" s="136">
        <f>IF(ISNUMBER(VALUE(SUBSTITUTE(実質収支比率等に係る経年分析!I$49,"▲","-"))),ROUND(VALUE(SUBSTITUTE(実質収支比率等に係る経年分析!I$49,"▲","-")),2),NA())</f>
        <v>-57.92</v>
      </c>
      <c r="F21" s="136">
        <f>IF(ISNUMBER(VALUE(SUBSTITUTE(実質収支比率等に係る経年分析!J$49,"▲","-"))),ROUND(VALUE(SUBSTITUTE(実質収支比率等に係る経年分析!J$49,"▲","-")),2),NA())</f>
        <v>54.26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地方卸売市場特別会計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土地区画整理事業特別会計（普通会計）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0.28000000000000003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4.7300000000000004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16.149999999999999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52.67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378</v>
      </c>
      <c r="E42" s="138"/>
      <c r="F42" s="138"/>
      <c r="G42" s="138">
        <f>'実質公債費比率（分子）の構造'!L$52</f>
        <v>385</v>
      </c>
      <c r="H42" s="138"/>
      <c r="I42" s="138"/>
      <c r="J42" s="138">
        <f>'実質公債費比率（分子）の構造'!M$52</f>
        <v>432</v>
      </c>
      <c r="K42" s="138"/>
      <c r="L42" s="138"/>
      <c r="M42" s="138">
        <f>'実質公債費比率（分子）の構造'!N$52</f>
        <v>415</v>
      </c>
      <c r="N42" s="138"/>
      <c r="O42" s="138"/>
      <c r="P42" s="138">
        <f>'実質公債費比率（分子）の構造'!O$52</f>
        <v>413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0</v>
      </c>
      <c r="F44" s="138"/>
      <c r="G44" s="138"/>
      <c r="H44" s="138">
        <f>'実質公債費比率（分子）の構造'!M$50</f>
        <v>1</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28</v>
      </c>
      <c r="C45" s="138"/>
      <c r="D45" s="138"/>
      <c r="E45" s="138">
        <f>'実質公債費比率（分子）の構造'!L$49</f>
        <v>27</v>
      </c>
      <c r="F45" s="138"/>
      <c r="G45" s="138"/>
      <c r="H45" s="138">
        <f>'実質公債費比率（分子）の構造'!M$49</f>
        <v>26</v>
      </c>
      <c r="I45" s="138"/>
      <c r="J45" s="138"/>
      <c r="K45" s="138">
        <f>'実質公債費比率（分子）の構造'!N$49</f>
        <v>26</v>
      </c>
      <c r="L45" s="138"/>
      <c r="M45" s="138"/>
      <c r="N45" s="138">
        <f>'実質公債費比率（分子）の構造'!O$49</f>
        <v>23</v>
      </c>
      <c r="O45" s="138"/>
      <c r="P45" s="138"/>
    </row>
    <row r="46" spans="1:16" x14ac:dyDescent="0.15">
      <c r="A46" s="138" t="s">
        <v>56</v>
      </c>
      <c r="B46" s="138">
        <f>'実質公債費比率（分子）の構造'!K$48</f>
        <v>225</v>
      </c>
      <c r="C46" s="138"/>
      <c r="D46" s="138"/>
      <c r="E46" s="138">
        <f>'実質公債費比率（分子）の構造'!L$48</f>
        <v>212</v>
      </c>
      <c r="F46" s="138"/>
      <c r="G46" s="138"/>
      <c r="H46" s="138">
        <f>'実質公債費比率（分子）の構造'!M$48</f>
        <v>211</v>
      </c>
      <c r="I46" s="138"/>
      <c r="J46" s="138"/>
      <c r="K46" s="138">
        <f>'実質公債費比率（分子）の構造'!N$48</f>
        <v>225</v>
      </c>
      <c r="L46" s="138"/>
      <c r="M46" s="138"/>
      <c r="N46" s="138">
        <f>'実質公債費比率（分子）の構造'!O$48</f>
        <v>251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342</v>
      </c>
      <c r="C49" s="138"/>
      <c r="D49" s="138"/>
      <c r="E49" s="138">
        <f>'実質公債費比率（分子）の構造'!L$45</f>
        <v>354</v>
      </c>
      <c r="F49" s="138"/>
      <c r="G49" s="138"/>
      <c r="H49" s="138">
        <f>'実質公債費比率（分子）の構造'!M$45</f>
        <v>337</v>
      </c>
      <c r="I49" s="138"/>
      <c r="J49" s="138"/>
      <c r="K49" s="138">
        <f>'実質公債費比率（分子）の構造'!N$45</f>
        <v>307</v>
      </c>
      <c r="L49" s="138"/>
      <c r="M49" s="138"/>
      <c r="N49" s="138">
        <f>'実質公債費比率（分子）の構造'!O$45</f>
        <v>287</v>
      </c>
      <c r="O49" s="138"/>
      <c r="P49" s="138"/>
    </row>
    <row r="50" spans="1:16" x14ac:dyDescent="0.15">
      <c r="A50" s="138" t="s">
        <v>60</v>
      </c>
      <c r="B50" s="138" t="e">
        <f>NA()</f>
        <v>#N/A</v>
      </c>
      <c r="C50" s="138">
        <f>IF(ISNUMBER('実質公債費比率（分子）の構造'!K$53),'実質公債費比率（分子）の構造'!K$53,NA())</f>
        <v>217</v>
      </c>
      <c r="D50" s="138" t="e">
        <f>NA()</f>
        <v>#N/A</v>
      </c>
      <c r="E50" s="138" t="e">
        <f>NA()</f>
        <v>#N/A</v>
      </c>
      <c r="F50" s="138">
        <f>IF(ISNUMBER('実質公債費比率（分子）の構造'!L$53),'実質公債費比率（分子）の構造'!L$53,NA())</f>
        <v>208</v>
      </c>
      <c r="G50" s="138" t="e">
        <f>NA()</f>
        <v>#N/A</v>
      </c>
      <c r="H50" s="138" t="e">
        <f>NA()</f>
        <v>#N/A</v>
      </c>
      <c r="I50" s="138">
        <f>IF(ISNUMBER('実質公債費比率（分子）の構造'!M$53),'実質公債費比率（分子）の構造'!M$53,NA())</f>
        <v>143</v>
      </c>
      <c r="J50" s="138" t="e">
        <f>NA()</f>
        <v>#N/A</v>
      </c>
      <c r="K50" s="138" t="e">
        <f>NA()</f>
        <v>#N/A</v>
      </c>
      <c r="L50" s="138">
        <f>IF(ISNUMBER('実質公債費比率（分子）の構造'!N$53),'実質公債費比率（分子）の構造'!N$53,NA())</f>
        <v>143</v>
      </c>
      <c r="M50" s="138" t="e">
        <f>NA()</f>
        <v>#N/A</v>
      </c>
      <c r="N50" s="138" t="e">
        <f>NA()</f>
        <v>#N/A</v>
      </c>
      <c r="O50" s="138">
        <f>IF(ISNUMBER('実質公債費比率（分子）の構造'!O$53),'実質公債費比率（分子）の構造'!O$53,NA())</f>
        <v>148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4287</v>
      </c>
      <c r="E56" s="137"/>
      <c r="F56" s="137"/>
      <c r="G56" s="137">
        <f>'将来負担比率（分子）の構造'!J$52</f>
        <v>4156</v>
      </c>
      <c r="H56" s="137"/>
      <c r="I56" s="137"/>
      <c r="J56" s="137">
        <f>'将来負担比率（分子）の構造'!K$52</f>
        <v>3879</v>
      </c>
      <c r="K56" s="137"/>
      <c r="L56" s="137"/>
      <c r="M56" s="137">
        <f>'将来負担比率（分子）の構造'!L$52</f>
        <v>3643</v>
      </c>
      <c r="N56" s="137"/>
      <c r="O56" s="137"/>
      <c r="P56" s="137">
        <f>'将来負担比率（分子）の構造'!M$52</f>
        <v>3588</v>
      </c>
    </row>
    <row r="57" spans="1:16" x14ac:dyDescent="0.15">
      <c r="A57" s="137" t="s">
        <v>36</v>
      </c>
      <c r="B57" s="137"/>
      <c r="C57" s="137"/>
      <c r="D57" s="137">
        <f>'将来負担比率（分子）の構造'!I$51</f>
        <v>176</v>
      </c>
      <c r="E57" s="137"/>
      <c r="F57" s="137"/>
      <c r="G57" s="137">
        <f>'将来負担比率（分子）の構造'!J$51</f>
        <v>434</v>
      </c>
      <c r="H57" s="137"/>
      <c r="I57" s="137"/>
      <c r="J57" s="137">
        <f>'将来負担比率（分子）の構造'!K$51</f>
        <v>747</v>
      </c>
      <c r="K57" s="137"/>
      <c r="L57" s="137"/>
      <c r="M57" s="137">
        <f>'将来負担比率（分子）の構造'!L$51</f>
        <v>1200</v>
      </c>
      <c r="N57" s="137"/>
      <c r="O57" s="137"/>
      <c r="P57" s="137">
        <f>'将来負担比率（分子）の構造'!M$51</f>
        <v>2481</v>
      </c>
    </row>
    <row r="58" spans="1:16" x14ac:dyDescent="0.15">
      <c r="A58" s="137" t="s">
        <v>35</v>
      </c>
      <c r="B58" s="137"/>
      <c r="C58" s="137"/>
      <c r="D58" s="137">
        <f>'将来負担比率（分子）の構造'!I$50</f>
        <v>15722</v>
      </c>
      <c r="E58" s="137"/>
      <c r="F58" s="137"/>
      <c r="G58" s="137">
        <f>'将来負担比率（分子）の構造'!J$50</f>
        <v>16737</v>
      </c>
      <c r="H58" s="137"/>
      <c r="I58" s="137"/>
      <c r="J58" s="137">
        <f>'将来負担比率（分子）の構造'!K$50</f>
        <v>17072</v>
      </c>
      <c r="K58" s="137"/>
      <c r="L58" s="137"/>
      <c r="M58" s="137">
        <f>'将来負担比率（分子）の構造'!L$50</f>
        <v>17029</v>
      </c>
      <c r="N58" s="137"/>
      <c r="O58" s="137"/>
      <c r="P58" s="137">
        <f>'将来負担比率（分子）の構造'!M$50</f>
        <v>16210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1143</v>
      </c>
      <c r="C62" s="137"/>
      <c r="D62" s="137"/>
      <c r="E62" s="137">
        <f>'将来負担比率（分子）の構造'!J$45</f>
        <v>1070</v>
      </c>
      <c r="F62" s="137"/>
      <c r="G62" s="137"/>
      <c r="H62" s="137">
        <f>'将来負担比率（分子）の構造'!K$45</f>
        <v>985</v>
      </c>
      <c r="I62" s="137"/>
      <c r="J62" s="137"/>
      <c r="K62" s="137">
        <f>'将来負担比率（分子）の構造'!L$45</f>
        <v>946</v>
      </c>
      <c r="L62" s="137"/>
      <c r="M62" s="137"/>
      <c r="N62" s="137">
        <f>'将来負担比率（分子）の構造'!M$45</f>
        <v>818</v>
      </c>
      <c r="O62" s="137"/>
      <c r="P62" s="137"/>
    </row>
    <row r="63" spans="1:16" x14ac:dyDescent="0.15">
      <c r="A63" s="137" t="s">
        <v>28</v>
      </c>
      <c r="B63" s="137">
        <f>'将来負担比率（分子）の構造'!I$44</f>
        <v>105</v>
      </c>
      <c r="C63" s="137"/>
      <c r="D63" s="137"/>
      <c r="E63" s="137">
        <f>'将来負担比率（分子）の構造'!J$44</f>
        <v>80</v>
      </c>
      <c r="F63" s="137"/>
      <c r="G63" s="137"/>
      <c r="H63" s="137">
        <f>'将来負担比率（分子）の構造'!K$44</f>
        <v>63</v>
      </c>
      <c r="I63" s="137"/>
      <c r="J63" s="137"/>
      <c r="K63" s="137">
        <f>'将来負担比率（分子）の構造'!L$44</f>
        <v>43</v>
      </c>
      <c r="L63" s="137"/>
      <c r="M63" s="137"/>
      <c r="N63" s="137">
        <f>'将来負担比率（分子）の構造'!M$44</f>
        <v>25</v>
      </c>
      <c r="O63" s="137"/>
      <c r="P63" s="137"/>
    </row>
    <row r="64" spans="1:16" x14ac:dyDescent="0.15">
      <c r="A64" s="137" t="s">
        <v>27</v>
      </c>
      <c r="B64" s="137">
        <f>'将来負担比率（分子）の構造'!I$43</f>
        <v>2692</v>
      </c>
      <c r="C64" s="137"/>
      <c r="D64" s="137"/>
      <c r="E64" s="137">
        <f>'将来負担比率（分子）の構造'!J$43</f>
        <v>2711</v>
      </c>
      <c r="F64" s="137"/>
      <c r="G64" s="137"/>
      <c r="H64" s="137">
        <f>'将来負担比率（分子）の構造'!K$43</f>
        <v>2741</v>
      </c>
      <c r="I64" s="137"/>
      <c r="J64" s="137"/>
      <c r="K64" s="137">
        <f>'将来負担比率（分子）の構造'!L$43</f>
        <v>3461</v>
      </c>
      <c r="L64" s="137"/>
      <c r="M64" s="137"/>
      <c r="N64" s="137">
        <f>'将来負担比率（分子）の構造'!M$43</f>
        <v>3173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3668</v>
      </c>
      <c r="C66" s="137"/>
      <c r="D66" s="137"/>
      <c r="E66" s="137">
        <f>'将来負担比率（分子）の構造'!J$41</f>
        <v>3944</v>
      </c>
      <c r="F66" s="137"/>
      <c r="G66" s="137"/>
      <c r="H66" s="137">
        <f>'将来負担比率（分子）の構造'!K$41</f>
        <v>3550</v>
      </c>
      <c r="I66" s="137"/>
      <c r="J66" s="137"/>
      <c r="K66" s="137">
        <f>'将来負担比率（分子）の構造'!L$41</f>
        <v>3595</v>
      </c>
      <c r="L66" s="137"/>
      <c r="M66" s="137"/>
      <c r="N66" s="137">
        <f>'将来負担比率（分子）の構造'!M$41</f>
        <v>4437</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3158943</v>
      </c>
      <c r="S5" s="615"/>
      <c r="T5" s="615"/>
      <c r="U5" s="615"/>
      <c r="V5" s="615"/>
      <c r="W5" s="615"/>
      <c r="X5" s="615"/>
      <c r="Y5" s="616"/>
      <c r="Z5" s="617">
        <v>4.8</v>
      </c>
      <c r="AA5" s="617"/>
      <c r="AB5" s="617"/>
      <c r="AC5" s="617"/>
      <c r="AD5" s="618">
        <v>3158943</v>
      </c>
      <c r="AE5" s="618"/>
      <c r="AF5" s="618"/>
      <c r="AG5" s="618"/>
      <c r="AH5" s="618"/>
      <c r="AI5" s="618"/>
      <c r="AJ5" s="618"/>
      <c r="AK5" s="618"/>
      <c r="AL5" s="619">
        <v>90.8</v>
      </c>
      <c r="AM5" s="620"/>
      <c r="AN5" s="620"/>
      <c r="AO5" s="621"/>
      <c r="AP5" s="611" t="s">
        <v>210</v>
      </c>
      <c r="AQ5" s="612"/>
      <c r="AR5" s="612"/>
      <c r="AS5" s="612"/>
      <c r="AT5" s="612"/>
      <c r="AU5" s="612"/>
      <c r="AV5" s="612"/>
      <c r="AW5" s="612"/>
      <c r="AX5" s="612"/>
      <c r="AY5" s="612"/>
      <c r="AZ5" s="612"/>
      <c r="BA5" s="612"/>
      <c r="BB5" s="612"/>
      <c r="BC5" s="612"/>
      <c r="BD5" s="612"/>
      <c r="BE5" s="612"/>
      <c r="BF5" s="613"/>
      <c r="BG5" s="625">
        <v>3151706</v>
      </c>
      <c r="BH5" s="626"/>
      <c r="BI5" s="626"/>
      <c r="BJ5" s="626"/>
      <c r="BK5" s="626"/>
      <c r="BL5" s="626"/>
      <c r="BM5" s="626"/>
      <c r="BN5" s="627"/>
      <c r="BO5" s="628">
        <v>99.8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25477</v>
      </c>
      <c r="S6" s="626"/>
      <c r="T6" s="626"/>
      <c r="U6" s="626"/>
      <c r="V6" s="626"/>
      <c r="W6" s="626"/>
      <c r="X6" s="626"/>
      <c r="Y6" s="627"/>
      <c r="Z6" s="628">
        <v>0</v>
      </c>
      <c r="AA6" s="628"/>
      <c r="AB6" s="628"/>
      <c r="AC6" s="628"/>
      <c r="AD6" s="629">
        <v>25477</v>
      </c>
      <c r="AE6" s="629"/>
      <c r="AF6" s="629"/>
      <c r="AG6" s="629"/>
      <c r="AH6" s="629"/>
      <c r="AI6" s="629"/>
      <c r="AJ6" s="629"/>
      <c r="AK6" s="629"/>
      <c r="AL6" s="630">
        <v>0.7</v>
      </c>
      <c r="AM6" s="631"/>
      <c r="AN6" s="631"/>
      <c r="AO6" s="632"/>
      <c r="AP6" s="622" t="s">
        <v>216</v>
      </c>
      <c r="AQ6" s="623"/>
      <c r="AR6" s="623"/>
      <c r="AS6" s="623"/>
      <c r="AT6" s="623"/>
      <c r="AU6" s="623"/>
      <c r="AV6" s="623"/>
      <c r="AW6" s="623"/>
      <c r="AX6" s="623"/>
      <c r="AY6" s="623"/>
      <c r="AZ6" s="623"/>
      <c r="BA6" s="623"/>
      <c r="BB6" s="623"/>
      <c r="BC6" s="623"/>
      <c r="BD6" s="623"/>
      <c r="BE6" s="623"/>
      <c r="BF6" s="624"/>
      <c r="BG6" s="625">
        <v>3151706</v>
      </c>
      <c r="BH6" s="626"/>
      <c r="BI6" s="626"/>
      <c r="BJ6" s="626"/>
      <c r="BK6" s="626"/>
      <c r="BL6" s="626"/>
      <c r="BM6" s="626"/>
      <c r="BN6" s="627"/>
      <c r="BO6" s="628">
        <v>99.8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104287</v>
      </c>
      <c r="CS6" s="626"/>
      <c r="CT6" s="626"/>
      <c r="CU6" s="626"/>
      <c r="CV6" s="626"/>
      <c r="CW6" s="626"/>
      <c r="CX6" s="626"/>
      <c r="CY6" s="627"/>
      <c r="CZ6" s="628">
        <v>0.2</v>
      </c>
      <c r="DA6" s="628"/>
      <c r="DB6" s="628"/>
      <c r="DC6" s="628"/>
      <c r="DD6" s="634" t="s">
        <v>211</v>
      </c>
      <c r="DE6" s="626"/>
      <c r="DF6" s="626"/>
      <c r="DG6" s="626"/>
      <c r="DH6" s="626"/>
      <c r="DI6" s="626"/>
      <c r="DJ6" s="626"/>
      <c r="DK6" s="626"/>
      <c r="DL6" s="626"/>
      <c r="DM6" s="626"/>
      <c r="DN6" s="626"/>
      <c r="DO6" s="626"/>
      <c r="DP6" s="627"/>
      <c r="DQ6" s="634">
        <v>102607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449</v>
      </c>
      <c r="S7" s="626"/>
      <c r="T7" s="626"/>
      <c r="U7" s="626"/>
      <c r="V7" s="626"/>
      <c r="W7" s="626"/>
      <c r="X7" s="626"/>
      <c r="Y7" s="627"/>
      <c r="Z7" s="628">
        <v>0</v>
      </c>
      <c r="AA7" s="628"/>
      <c r="AB7" s="628"/>
      <c r="AC7" s="628"/>
      <c r="AD7" s="629">
        <v>449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443918</v>
      </c>
      <c r="BH7" s="626"/>
      <c r="BI7" s="626"/>
      <c r="BJ7" s="626"/>
      <c r="BK7" s="626"/>
      <c r="BL7" s="626"/>
      <c r="BM7" s="626"/>
      <c r="BN7" s="627"/>
      <c r="BO7" s="628">
        <v>14.1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20146314</v>
      </c>
      <c r="CS7" s="626"/>
      <c r="CT7" s="626"/>
      <c r="CU7" s="626"/>
      <c r="CV7" s="626"/>
      <c r="CW7" s="626"/>
      <c r="CX7" s="626"/>
      <c r="CY7" s="627"/>
      <c r="CZ7" s="628">
        <v>32.299999999999997</v>
      </c>
      <c r="DA7" s="628"/>
      <c r="DB7" s="628"/>
      <c r="DC7" s="628"/>
      <c r="DD7" s="634">
        <v>410087</v>
      </c>
      <c r="DE7" s="626"/>
      <c r="DF7" s="626"/>
      <c r="DG7" s="626"/>
      <c r="DH7" s="626"/>
      <c r="DI7" s="626"/>
      <c r="DJ7" s="626"/>
      <c r="DK7" s="626"/>
      <c r="DL7" s="626"/>
      <c r="DM7" s="626"/>
      <c r="DN7" s="626"/>
      <c r="DO7" s="626"/>
      <c r="DP7" s="627"/>
      <c r="DQ7" s="634">
        <v>2041006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1312</v>
      </c>
      <c r="S8" s="626"/>
      <c r="T8" s="626"/>
      <c r="U8" s="626"/>
      <c r="V8" s="626"/>
      <c r="W8" s="626"/>
      <c r="X8" s="626"/>
      <c r="Y8" s="627"/>
      <c r="Z8" s="628">
        <v>0</v>
      </c>
      <c r="AA8" s="628"/>
      <c r="AB8" s="628"/>
      <c r="AC8" s="628"/>
      <c r="AD8" s="629">
        <v>1312</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10796</v>
      </c>
      <c r="BH8" s="626"/>
      <c r="BI8" s="626"/>
      <c r="BJ8" s="626"/>
      <c r="BK8" s="626"/>
      <c r="BL8" s="626"/>
      <c r="BM8" s="626"/>
      <c r="BN8" s="627"/>
      <c r="BO8" s="628">
        <v>0.3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2239437</v>
      </c>
      <c r="CS8" s="626"/>
      <c r="CT8" s="626"/>
      <c r="CU8" s="626"/>
      <c r="CV8" s="626"/>
      <c r="CW8" s="626"/>
      <c r="CX8" s="626"/>
      <c r="CY8" s="627"/>
      <c r="CZ8" s="628">
        <v>3.6</v>
      </c>
      <c r="DA8" s="628"/>
      <c r="DB8" s="628"/>
      <c r="DC8" s="628"/>
      <c r="DD8" s="634">
        <v>576204</v>
      </c>
      <c r="DE8" s="626"/>
      <c r="DF8" s="626"/>
      <c r="DG8" s="626"/>
      <c r="DH8" s="626"/>
      <c r="DI8" s="626"/>
      <c r="DJ8" s="626"/>
      <c r="DK8" s="626"/>
      <c r="DL8" s="626"/>
      <c r="DM8" s="626"/>
      <c r="DN8" s="626"/>
      <c r="DO8" s="626"/>
      <c r="DP8" s="627"/>
      <c r="DQ8" s="634">
        <v>1244774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772</v>
      </c>
      <c r="S9" s="626"/>
      <c r="T9" s="626"/>
      <c r="U9" s="626"/>
      <c r="V9" s="626"/>
      <c r="W9" s="626"/>
      <c r="X9" s="626"/>
      <c r="Y9" s="627"/>
      <c r="Z9" s="628">
        <v>0</v>
      </c>
      <c r="AA9" s="628"/>
      <c r="AB9" s="628"/>
      <c r="AC9" s="628"/>
      <c r="AD9" s="629">
        <v>772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258725</v>
      </c>
      <c r="BH9" s="626"/>
      <c r="BI9" s="626"/>
      <c r="BJ9" s="626"/>
      <c r="BK9" s="626"/>
      <c r="BL9" s="626"/>
      <c r="BM9" s="626"/>
      <c r="BN9" s="627"/>
      <c r="BO9" s="628">
        <v>8.1999999999999993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3394699</v>
      </c>
      <c r="CS9" s="626"/>
      <c r="CT9" s="626"/>
      <c r="CU9" s="626"/>
      <c r="CV9" s="626"/>
      <c r="CW9" s="626"/>
      <c r="CX9" s="626"/>
      <c r="CY9" s="627"/>
      <c r="CZ9" s="628">
        <v>5.4</v>
      </c>
      <c r="DA9" s="628"/>
      <c r="DB9" s="628"/>
      <c r="DC9" s="628"/>
      <c r="DD9" s="634">
        <v>59659</v>
      </c>
      <c r="DE9" s="626"/>
      <c r="DF9" s="626"/>
      <c r="DG9" s="626"/>
      <c r="DH9" s="626"/>
      <c r="DI9" s="626"/>
      <c r="DJ9" s="626"/>
      <c r="DK9" s="626"/>
      <c r="DL9" s="626"/>
      <c r="DM9" s="626"/>
      <c r="DN9" s="626"/>
      <c r="DO9" s="626"/>
      <c r="DP9" s="627"/>
      <c r="DQ9" s="634">
        <v>962016</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140297</v>
      </c>
      <c r="S10" s="626"/>
      <c r="T10" s="626"/>
      <c r="U10" s="626"/>
      <c r="V10" s="626"/>
      <c r="W10" s="626"/>
      <c r="X10" s="626"/>
      <c r="Y10" s="627"/>
      <c r="Z10" s="628">
        <v>0.2</v>
      </c>
      <c r="AA10" s="628"/>
      <c r="AB10" s="628"/>
      <c r="AC10" s="628"/>
      <c r="AD10" s="629">
        <v>140297</v>
      </c>
      <c r="AE10" s="629"/>
      <c r="AF10" s="629"/>
      <c r="AG10" s="629"/>
      <c r="AH10" s="629"/>
      <c r="AI10" s="629"/>
      <c r="AJ10" s="629"/>
      <c r="AK10" s="629"/>
      <c r="AL10" s="630">
        <v>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39081</v>
      </c>
      <c r="BH10" s="626"/>
      <c r="BI10" s="626"/>
      <c r="BJ10" s="626"/>
      <c r="BK10" s="626"/>
      <c r="BL10" s="626"/>
      <c r="BM10" s="626"/>
      <c r="BN10" s="627"/>
      <c r="BO10" s="628">
        <v>1.2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20307</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135316</v>
      </c>
      <c r="BH11" s="626"/>
      <c r="BI11" s="626"/>
      <c r="BJ11" s="626"/>
      <c r="BK11" s="626"/>
      <c r="BL11" s="626"/>
      <c r="BM11" s="626"/>
      <c r="BN11" s="627"/>
      <c r="BO11" s="628">
        <v>4.3</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4193990</v>
      </c>
      <c r="CS11" s="626"/>
      <c r="CT11" s="626"/>
      <c r="CU11" s="626"/>
      <c r="CV11" s="626"/>
      <c r="CW11" s="626"/>
      <c r="CX11" s="626"/>
      <c r="CY11" s="627"/>
      <c r="CZ11" s="628">
        <v>6.7</v>
      </c>
      <c r="DA11" s="628"/>
      <c r="DB11" s="628"/>
      <c r="DC11" s="628"/>
      <c r="DD11" s="634">
        <v>3613428</v>
      </c>
      <c r="DE11" s="626"/>
      <c r="DF11" s="626"/>
      <c r="DG11" s="626"/>
      <c r="DH11" s="626"/>
      <c r="DI11" s="626"/>
      <c r="DJ11" s="626"/>
      <c r="DK11" s="626"/>
      <c r="DL11" s="626"/>
      <c r="DM11" s="626"/>
      <c r="DN11" s="626"/>
      <c r="DO11" s="626"/>
      <c r="DP11" s="627"/>
      <c r="DQ11" s="634">
        <v>1463399</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2628022</v>
      </c>
      <c r="BH12" s="626"/>
      <c r="BI12" s="626"/>
      <c r="BJ12" s="626"/>
      <c r="BK12" s="626"/>
      <c r="BL12" s="626"/>
      <c r="BM12" s="626"/>
      <c r="BN12" s="627"/>
      <c r="BO12" s="628">
        <v>83.2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325357</v>
      </c>
      <c r="CS12" s="626"/>
      <c r="CT12" s="626"/>
      <c r="CU12" s="626"/>
      <c r="CV12" s="626"/>
      <c r="CW12" s="626"/>
      <c r="CX12" s="626"/>
      <c r="CY12" s="627"/>
      <c r="CZ12" s="628">
        <v>0.5</v>
      </c>
      <c r="DA12" s="628"/>
      <c r="DB12" s="628"/>
      <c r="DC12" s="628"/>
      <c r="DD12" s="634">
        <v>55844</v>
      </c>
      <c r="DE12" s="626"/>
      <c r="DF12" s="626"/>
      <c r="DG12" s="626"/>
      <c r="DH12" s="626"/>
      <c r="DI12" s="626"/>
      <c r="DJ12" s="626"/>
      <c r="DK12" s="626"/>
      <c r="DL12" s="626"/>
      <c r="DM12" s="626"/>
      <c r="DN12" s="626"/>
      <c r="DO12" s="626"/>
      <c r="DP12" s="627"/>
      <c r="DQ12" s="634">
        <v>198104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7041</v>
      </c>
      <c r="S13" s="626"/>
      <c r="T13" s="626"/>
      <c r="U13" s="626"/>
      <c r="V13" s="626"/>
      <c r="W13" s="626"/>
      <c r="X13" s="626"/>
      <c r="Y13" s="627"/>
      <c r="Z13" s="628">
        <v>0</v>
      </c>
      <c r="AA13" s="628"/>
      <c r="AB13" s="628"/>
      <c r="AC13" s="628"/>
      <c r="AD13" s="629">
        <v>7041</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2627680</v>
      </c>
      <c r="BH13" s="626"/>
      <c r="BI13" s="626"/>
      <c r="BJ13" s="626"/>
      <c r="BK13" s="626"/>
      <c r="BL13" s="626"/>
      <c r="BM13" s="626"/>
      <c r="BN13" s="627"/>
      <c r="BO13" s="628">
        <v>83.2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27045440</v>
      </c>
      <c r="CS13" s="626"/>
      <c r="CT13" s="626"/>
      <c r="CU13" s="626"/>
      <c r="CV13" s="626"/>
      <c r="CW13" s="626"/>
      <c r="CX13" s="626"/>
      <c r="CY13" s="627"/>
      <c r="CZ13" s="628">
        <v>43.4</v>
      </c>
      <c r="DA13" s="628"/>
      <c r="DB13" s="628"/>
      <c r="DC13" s="628"/>
      <c r="DD13" s="634">
        <v>25607952</v>
      </c>
      <c r="DE13" s="626"/>
      <c r="DF13" s="626"/>
      <c r="DG13" s="626"/>
      <c r="DH13" s="626"/>
      <c r="DI13" s="626"/>
      <c r="DJ13" s="626"/>
      <c r="DK13" s="626"/>
      <c r="DL13" s="626"/>
      <c r="DM13" s="626"/>
      <c r="DN13" s="626"/>
      <c r="DO13" s="626"/>
      <c r="DP13" s="627"/>
      <c r="DQ13" s="634">
        <v>4282512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19170</v>
      </c>
      <c r="BH14" s="626"/>
      <c r="BI14" s="626"/>
      <c r="BJ14" s="626"/>
      <c r="BK14" s="626"/>
      <c r="BL14" s="626"/>
      <c r="BM14" s="626"/>
      <c r="BN14" s="627"/>
      <c r="BO14" s="628">
        <v>0.6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203532</v>
      </c>
      <c r="CS14" s="626"/>
      <c r="CT14" s="626"/>
      <c r="CU14" s="626"/>
      <c r="CV14" s="626"/>
      <c r="CW14" s="626"/>
      <c r="CX14" s="626"/>
      <c r="CY14" s="627"/>
      <c r="CZ14" s="628">
        <v>0.3</v>
      </c>
      <c r="DA14" s="628"/>
      <c r="DB14" s="628"/>
      <c r="DC14" s="628"/>
      <c r="DD14" s="634">
        <v>25519</v>
      </c>
      <c r="DE14" s="626"/>
      <c r="DF14" s="626"/>
      <c r="DG14" s="626"/>
      <c r="DH14" s="626"/>
      <c r="DI14" s="626"/>
      <c r="DJ14" s="626"/>
      <c r="DK14" s="626"/>
      <c r="DL14" s="626"/>
      <c r="DM14" s="626"/>
      <c r="DN14" s="626"/>
      <c r="DO14" s="626"/>
      <c r="DP14" s="627"/>
      <c r="DQ14" s="634">
        <v>181409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1046</v>
      </c>
      <c r="S15" s="626"/>
      <c r="T15" s="626"/>
      <c r="U15" s="626"/>
      <c r="V15" s="626"/>
      <c r="W15" s="626"/>
      <c r="X15" s="626"/>
      <c r="Y15" s="627"/>
      <c r="Z15" s="628">
        <v>0</v>
      </c>
      <c r="AA15" s="628"/>
      <c r="AB15" s="628"/>
      <c r="AC15" s="628"/>
      <c r="AD15" s="629">
        <v>1046</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60596</v>
      </c>
      <c r="BH15" s="626"/>
      <c r="BI15" s="626"/>
      <c r="BJ15" s="626"/>
      <c r="BK15" s="626"/>
      <c r="BL15" s="626"/>
      <c r="BM15" s="626"/>
      <c r="BN15" s="627"/>
      <c r="BO15" s="628">
        <v>1.9</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583478</v>
      </c>
      <c r="CS15" s="626"/>
      <c r="CT15" s="626"/>
      <c r="CU15" s="626"/>
      <c r="CV15" s="626"/>
      <c r="CW15" s="626"/>
      <c r="CX15" s="626"/>
      <c r="CY15" s="627"/>
      <c r="CZ15" s="628">
        <v>0.9</v>
      </c>
      <c r="DA15" s="628"/>
      <c r="DB15" s="628"/>
      <c r="DC15" s="628"/>
      <c r="DD15" s="634">
        <v>14925</v>
      </c>
      <c r="DE15" s="626"/>
      <c r="DF15" s="626"/>
      <c r="DG15" s="626"/>
      <c r="DH15" s="626"/>
      <c r="DI15" s="626"/>
      <c r="DJ15" s="626"/>
      <c r="DK15" s="626"/>
      <c r="DL15" s="626"/>
      <c r="DM15" s="626"/>
      <c r="DN15" s="626"/>
      <c r="DO15" s="626"/>
      <c r="DP15" s="627"/>
      <c r="DQ15" s="634">
        <v>346912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9180421</v>
      </c>
      <c r="S16" s="626"/>
      <c r="T16" s="626"/>
      <c r="U16" s="626"/>
      <c r="V16" s="626"/>
      <c r="W16" s="626"/>
      <c r="X16" s="626"/>
      <c r="Y16" s="627"/>
      <c r="Z16" s="628">
        <v>14</v>
      </c>
      <c r="AA16" s="628"/>
      <c r="AB16" s="628"/>
      <c r="AC16" s="628"/>
      <c r="AD16" s="629">
        <v>63015</v>
      </c>
      <c r="AE16" s="629"/>
      <c r="AF16" s="629"/>
      <c r="AG16" s="629"/>
      <c r="AH16" s="629"/>
      <c r="AI16" s="629"/>
      <c r="AJ16" s="629"/>
      <c r="AK16" s="629"/>
      <c r="AL16" s="630">
        <v>1.8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3822666</v>
      </c>
      <c r="CS16" s="626"/>
      <c r="CT16" s="626"/>
      <c r="CU16" s="626"/>
      <c r="CV16" s="626"/>
      <c r="CW16" s="626"/>
      <c r="CX16" s="626"/>
      <c r="CY16" s="627"/>
      <c r="CZ16" s="628">
        <v>6.1</v>
      </c>
      <c r="DA16" s="628"/>
      <c r="DB16" s="628"/>
      <c r="DC16" s="628"/>
      <c r="DD16" s="634" t="s">
        <v>112</v>
      </c>
      <c r="DE16" s="626"/>
      <c r="DF16" s="626"/>
      <c r="DG16" s="626"/>
      <c r="DH16" s="626"/>
      <c r="DI16" s="626"/>
      <c r="DJ16" s="626"/>
      <c r="DK16" s="626"/>
      <c r="DL16" s="626"/>
      <c r="DM16" s="626"/>
      <c r="DN16" s="626"/>
      <c r="DO16" s="626"/>
      <c r="DP16" s="627"/>
      <c r="DQ16" s="634">
        <v>1123169</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63015</v>
      </c>
      <c r="S17" s="626"/>
      <c r="T17" s="626"/>
      <c r="U17" s="626"/>
      <c r="V17" s="626"/>
      <c r="W17" s="626"/>
      <c r="X17" s="626"/>
      <c r="Y17" s="627"/>
      <c r="Z17" s="628">
        <v>0.1</v>
      </c>
      <c r="AA17" s="628"/>
      <c r="AB17" s="628"/>
      <c r="AC17" s="628"/>
      <c r="AD17" s="629">
        <v>63015</v>
      </c>
      <c r="AE17" s="629"/>
      <c r="AF17" s="629"/>
      <c r="AG17" s="629"/>
      <c r="AH17" s="629"/>
      <c r="AI17" s="629"/>
      <c r="AJ17" s="629"/>
      <c r="AK17" s="629"/>
      <c r="AL17" s="630">
        <v>1.8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287467</v>
      </c>
      <c r="CS17" s="626"/>
      <c r="CT17" s="626"/>
      <c r="CU17" s="626"/>
      <c r="CV17" s="626"/>
      <c r="CW17" s="626"/>
      <c r="CX17" s="626"/>
      <c r="CY17" s="627"/>
      <c r="CZ17" s="628">
        <v>0.5</v>
      </c>
      <c r="DA17" s="628"/>
      <c r="DB17" s="628"/>
      <c r="DC17" s="628"/>
      <c r="DD17" s="634" t="s">
        <v>112</v>
      </c>
      <c r="DE17" s="626"/>
      <c r="DF17" s="626"/>
      <c r="DG17" s="626"/>
      <c r="DH17" s="626"/>
      <c r="DI17" s="626"/>
      <c r="DJ17" s="626"/>
      <c r="DK17" s="626"/>
      <c r="DL17" s="626"/>
      <c r="DM17" s="626"/>
      <c r="DN17" s="626"/>
      <c r="DO17" s="626"/>
      <c r="DP17" s="627"/>
      <c r="DQ17" s="634">
        <v>233427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100159</v>
      </c>
      <c r="S18" s="626"/>
      <c r="T18" s="626"/>
      <c r="U18" s="626"/>
      <c r="V18" s="626"/>
      <c r="W18" s="626"/>
      <c r="X18" s="626"/>
      <c r="Y18" s="627"/>
      <c r="Z18" s="628">
        <v>0.2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9017247</v>
      </c>
      <c r="S19" s="626"/>
      <c r="T19" s="626"/>
      <c r="U19" s="626"/>
      <c r="V19" s="626"/>
      <c r="W19" s="626"/>
      <c r="X19" s="626"/>
      <c r="Y19" s="627"/>
      <c r="Z19" s="628">
        <v>13.8</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7237</v>
      </c>
      <c r="BH19" s="626"/>
      <c r="BI19" s="626"/>
      <c r="BJ19" s="626"/>
      <c r="BK19" s="626"/>
      <c r="BL19" s="626"/>
      <c r="BM19" s="626"/>
      <c r="BN19" s="627"/>
      <c r="BO19" s="628">
        <v>0.2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12515758</v>
      </c>
      <c r="S20" s="626"/>
      <c r="T20" s="626"/>
      <c r="U20" s="626"/>
      <c r="V20" s="626"/>
      <c r="W20" s="626"/>
      <c r="X20" s="626"/>
      <c r="Y20" s="627"/>
      <c r="Z20" s="628">
        <v>19.100000000000001</v>
      </c>
      <c r="AA20" s="628"/>
      <c r="AB20" s="628"/>
      <c r="AC20" s="628"/>
      <c r="AD20" s="629">
        <v>3398352</v>
      </c>
      <c r="AE20" s="629"/>
      <c r="AF20" s="629"/>
      <c r="AG20" s="629"/>
      <c r="AH20" s="629"/>
      <c r="AI20" s="629"/>
      <c r="AJ20" s="629"/>
      <c r="AK20" s="629"/>
      <c r="AL20" s="630">
        <v>97.7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7237</v>
      </c>
      <c r="BH20" s="626"/>
      <c r="BI20" s="626"/>
      <c r="BJ20" s="626"/>
      <c r="BK20" s="626"/>
      <c r="BL20" s="626"/>
      <c r="BM20" s="626"/>
      <c r="BN20" s="627"/>
      <c r="BO20" s="628">
        <v>0.2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62366974</v>
      </c>
      <c r="CS20" s="626"/>
      <c r="CT20" s="626"/>
      <c r="CU20" s="626"/>
      <c r="CV20" s="626"/>
      <c r="CW20" s="626"/>
      <c r="CX20" s="626"/>
      <c r="CY20" s="627"/>
      <c r="CZ20" s="628">
        <v>100</v>
      </c>
      <c r="DA20" s="628"/>
      <c r="DB20" s="628"/>
      <c r="DC20" s="628"/>
      <c r="DD20" s="634">
        <v>30363618</v>
      </c>
      <c r="DE20" s="626"/>
      <c r="DF20" s="626"/>
      <c r="DG20" s="626"/>
      <c r="DH20" s="626"/>
      <c r="DI20" s="626"/>
      <c r="DJ20" s="626"/>
      <c r="DK20" s="626"/>
      <c r="DL20" s="626"/>
      <c r="DM20" s="626"/>
      <c r="DN20" s="626"/>
      <c r="DO20" s="626"/>
      <c r="DP20" s="627"/>
      <c r="DQ20" s="634">
        <v>12179335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7237</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5705</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79002</v>
      </c>
      <c r="S23" s="626"/>
      <c r="T23" s="626"/>
      <c r="U23" s="626"/>
      <c r="V23" s="626"/>
      <c r="W23" s="626"/>
      <c r="X23" s="626"/>
      <c r="Y23" s="627"/>
      <c r="Z23" s="628">
        <v>0.1</v>
      </c>
      <c r="AA23" s="628"/>
      <c r="AB23" s="628"/>
      <c r="AC23" s="628"/>
      <c r="AD23" s="629">
        <v>60674</v>
      </c>
      <c r="AE23" s="629"/>
      <c r="AF23" s="629"/>
      <c r="AG23" s="629"/>
      <c r="AH23" s="629"/>
      <c r="AI23" s="629"/>
      <c r="AJ23" s="629"/>
      <c r="AK23" s="629"/>
      <c r="AL23" s="630">
        <v>1.7</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8082</v>
      </c>
      <c r="S24" s="626"/>
      <c r="T24" s="626"/>
      <c r="U24" s="626"/>
      <c r="V24" s="626"/>
      <c r="W24" s="626"/>
      <c r="X24" s="626"/>
      <c r="Y24" s="627"/>
      <c r="Z24" s="628">
        <v>0</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1863992</v>
      </c>
      <c r="CS24" s="615"/>
      <c r="CT24" s="615"/>
      <c r="CU24" s="615"/>
      <c r="CV24" s="615"/>
      <c r="CW24" s="615"/>
      <c r="CX24" s="615"/>
      <c r="CY24" s="616"/>
      <c r="CZ24" s="652">
        <v>3</v>
      </c>
      <c r="DA24" s="653"/>
      <c r="DB24" s="653"/>
      <c r="DC24" s="654"/>
      <c r="DD24" s="651">
        <v>1559247</v>
      </c>
      <c r="DE24" s="615"/>
      <c r="DF24" s="615"/>
      <c r="DG24" s="615"/>
      <c r="DH24" s="615"/>
      <c r="DI24" s="615"/>
      <c r="DJ24" s="615"/>
      <c r="DK24" s="616"/>
      <c r="DL24" s="651">
        <v>1530865</v>
      </c>
      <c r="DM24" s="615"/>
      <c r="DN24" s="615"/>
      <c r="DO24" s="615"/>
      <c r="DP24" s="615"/>
      <c r="DQ24" s="615"/>
      <c r="DR24" s="615"/>
      <c r="DS24" s="615"/>
      <c r="DT24" s="615"/>
      <c r="DU24" s="615"/>
      <c r="DV24" s="616"/>
      <c r="DW24" s="619">
        <v>44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22176344</v>
      </c>
      <c r="S25" s="626"/>
      <c r="T25" s="626"/>
      <c r="U25" s="626"/>
      <c r="V25" s="626"/>
      <c r="W25" s="626"/>
      <c r="X25" s="626"/>
      <c r="Y25" s="627"/>
      <c r="Z25" s="628">
        <v>33.9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1212281</v>
      </c>
      <c r="CS25" s="657"/>
      <c r="CT25" s="657"/>
      <c r="CU25" s="657"/>
      <c r="CV25" s="657"/>
      <c r="CW25" s="657"/>
      <c r="CX25" s="657"/>
      <c r="CY25" s="658"/>
      <c r="CZ25" s="659">
        <v>1.9</v>
      </c>
      <c r="DA25" s="660"/>
      <c r="DB25" s="660"/>
      <c r="DC25" s="661"/>
      <c r="DD25" s="634">
        <v>1169988</v>
      </c>
      <c r="DE25" s="657"/>
      <c r="DF25" s="657"/>
      <c r="DG25" s="657"/>
      <c r="DH25" s="657"/>
      <c r="DI25" s="657"/>
      <c r="DJ25" s="657"/>
      <c r="DK25" s="658"/>
      <c r="DL25" s="634">
        <v>1141706</v>
      </c>
      <c r="DM25" s="657"/>
      <c r="DN25" s="657"/>
      <c r="DO25" s="657"/>
      <c r="DP25" s="657"/>
      <c r="DQ25" s="657"/>
      <c r="DR25" s="657"/>
      <c r="DS25" s="657"/>
      <c r="DT25" s="657"/>
      <c r="DU25" s="657"/>
      <c r="DV25" s="658"/>
      <c r="DW25" s="630">
        <v>32.799999999999997</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773170</v>
      </c>
      <c r="CS26" s="626"/>
      <c r="CT26" s="626"/>
      <c r="CU26" s="626"/>
      <c r="CV26" s="626"/>
      <c r="CW26" s="626"/>
      <c r="CX26" s="626"/>
      <c r="CY26" s="627"/>
      <c r="CZ26" s="659">
        <v>1.2</v>
      </c>
      <c r="DA26" s="660"/>
      <c r="DB26" s="660"/>
      <c r="DC26" s="661"/>
      <c r="DD26" s="634">
        <v>732557</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2774153</v>
      </c>
      <c r="S27" s="626"/>
      <c r="T27" s="626"/>
      <c r="U27" s="626"/>
      <c r="V27" s="626"/>
      <c r="W27" s="626"/>
      <c r="X27" s="626"/>
      <c r="Y27" s="627"/>
      <c r="Z27" s="628">
        <v>4.2</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3158943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364244</v>
      </c>
      <c r="CS27" s="657"/>
      <c r="CT27" s="657"/>
      <c r="CU27" s="657"/>
      <c r="CV27" s="657"/>
      <c r="CW27" s="657"/>
      <c r="CX27" s="657"/>
      <c r="CY27" s="658"/>
      <c r="CZ27" s="659">
        <v>0.6</v>
      </c>
      <c r="DA27" s="660"/>
      <c r="DB27" s="660"/>
      <c r="DC27" s="661"/>
      <c r="DD27" s="634">
        <v>155832</v>
      </c>
      <c r="DE27" s="657"/>
      <c r="DF27" s="657"/>
      <c r="DG27" s="657"/>
      <c r="DH27" s="657"/>
      <c r="DI27" s="657"/>
      <c r="DJ27" s="657"/>
      <c r="DK27" s="658"/>
      <c r="DL27" s="634">
        <v>155732</v>
      </c>
      <c r="DM27" s="657"/>
      <c r="DN27" s="657"/>
      <c r="DO27" s="657"/>
      <c r="DP27" s="657"/>
      <c r="DQ27" s="657"/>
      <c r="DR27" s="657"/>
      <c r="DS27" s="657"/>
      <c r="DT27" s="657"/>
      <c r="DU27" s="657"/>
      <c r="DV27" s="658"/>
      <c r="DW27" s="630">
        <v>4.5</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597318</v>
      </c>
      <c r="S28" s="626"/>
      <c r="T28" s="626"/>
      <c r="U28" s="626"/>
      <c r="V28" s="626"/>
      <c r="W28" s="626"/>
      <c r="X28" s="626"/>
      <c r="Y28" s="627"/>
      <c r="Z28" s="628">
        <v>0.9</v>
      </c>
      <c r="AA28" s="628"/>
      <c r="AB28" s="628"/>
      <c r="AC28" s="628"/>
      <c r="AD28" s="629">
        <v>18215</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287467</v>
      </c>
      <c r="CS28" s="626"/>
      <c r="CT28" s="626"/>
      <c r="CU28" s="626"/>
      <c r="CV28" s="626"/>
      <c r="CW28" s="626"/>
      <c r="CX28" s="626"/>
      <c r="CY28" s="627"/>
      <c r="CZ28" s="659">
        <v>0.5</v>
      </c>
      <c r="DA28" s="660"/>
      <c r="DB28" s="660"/>
      <c r="DC28" s="661"/>
      <c r="DD28" s="634">
        <v>233427</v>
      </c>
      <c r="DE28" s="626"/>
      <c r="DF28" s="626"/>
      <c r="DG28" s="626"/>
      <c r="DH28" s="626"/>
      <c r="DI28" s="626"/>
      <c r="DJ28" s="626"/>
      <c r="DK28" s="627"/>
      <c r="DL28" s="634">
        <v>233427</v>
      </c>
      <c r="DM28" s="626"/>
      <c r="DN28" s="626"/>
      <c r="DO28" s="626"/>
      <c r="DP28" s="626"/>
      <c r="DQ28" s="626"/>
      <c r="DR28" s="626"/>
      <c r="DS28" s="626"/>
      <c r="DT28" s="626"/>
      <c r="DU28" s="626"/>
      <c r="DV28" s="627"/>
      <c r="DW28" s="630">
        <v>6.7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9026</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287467</v>
      </c>
      <c r="CS29" s="657"/>
      <c r="CT29" s="657"/>
      <c r="CU29" s="657"/>
      <c r="CV29" s="657"/>
      <c r="CW29" s="657"/>
      <c r="CX29" s="657"/>
      <c r="CY29" s="658"/>
      <c r="CZ29" s="659">
        <v>0.5</v>
      </c>
      <c r="DA29" s="660"/>
      <c r="DB29" s="660"/>
      <c r="DC29" s="661"/>
      <c r="DD29" s="634">
        <v>233427</v>
      </c>
      <c r="DE29" s="657"/>
      <c r="DF29" s="657"/>
      <c r="DG29" s="657"/>
      <c r="DH29" s="657"/>
      <c r="DI29" s="657"/>
      <c r="DJ29" s="657"/>
      <c r="DK29" s="658"/>
      <c r="DL29" s="634">
        <v>233427</v>
      </c>
      <c r="DM29" s="657"/>
      <c r="DN29" s="657"/>
      <c r="DO29" s="657"/>
      <c r="DP29" s="657"/>
      <c r="DQ29" s="657"/>
      <c r="DR29" s="657"/>
      <c r="DS29" s="657"/>
      <c r="DT29" s="657"/>
      <c r="DU29" s="657"/>
      <c r="DV29" s="658"/>
      <c r="DW29" s="630">
        <v>6.7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23110593</v>
      </c>
      <c r="S30" s="626"/>
      <c r="T30" s="626"/>
      <c r="U30" s="626"/>
      <c r="V30" s="626"/>
      <c r="W30" s="626"/>
      <c r="X30" s="626"/>
      <c r="Y30" s="627"/>
      <c r="Z30" s="628">
        <v>35.299999999999997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99.8</v>
      </c>
      <c r="BH30" s="684"/>
      <c r="BI30" s="684"/>
      <c r="BJ30" s="684"/>
      <c r="BK30" s="684"/>
      <c r="BL30" s="684"/>
      <c r="BM30" s="620">
        <v>99.2</v>
      </c>
      <c r="BN30" s="684"/>
      <c r="BO30" s="684"/>
      <c r="BP30" s="684"/>
      <c r="BQ30" s="685"/>
      <c r="BR30" s="683">
        <v>99.9</v>
      </c>
      <c r="BS30" s="684"/>
      <c r="BT30" s="684"/>
      <c r="BU30" s="684"/>
      <c r="BV30" s="684"/>
      <c r="BW30" s="684"/>
      <c r="BX30" s="620">
        <v>99.3</v>
      </c>
      <c r="BY30" s="684"/>
      <c r="BZ30" s="684"/>
      <c r="CA30" s="684"/>
      <c r="CB30" s="685"/>
      <c r="CD30" s="688"/>
      <c r="CE30" s="689"/>
      <c r="CF30" s="639" t="s">
        <v>293</v>
      </c>
      <c r="CG30" s="640"/>
      <c r="CH30" s="640"/>
      <c r="CI30" s="640"/>
      <c r="CJ30" s="640"/>
      <c r="CK30" s="640"/>
      <c r="CL30" s="640"/>
      <c r="CM30" s="640"/>
      <c r="CN30" s="640"/>
      <c r="CO30" s="640"/>
      <c r="CP30" s="640"/>
      <c r="CQ30" s="641"/>
      <c r="CR30" s="625">
        <v>253773</v>
      </c>
      <c r="CS30" s="626"/>
      <c r="CT30" s="626"/>
      <c r="CU30" s="626"/>
      <c r="CV30" s="626"/>
      <c r="CW30" s="626"/>
      <c r="CX30" s="626"/>
      <c r="CY30" s="627"/>
      <c r="CZ30" s="659">
        <v>0.4</v>
      </c>
      <c r="DA30" s="660"/>
      <c r="DB30" s="660"/>
      <c r="DC30" s="661"/>
      <c r="DD30" s="634">
        <v>210716</v>
      </c>
      <c r="DE30" s="626"/>
      <c r="DF30" s="626"/>
      <c r="DG30" s="626"/>
      <c r="DH30" s="626"/>
      <c r="DI30" s="626"/>
      <c r="DJ30" s="626"/>
      <c r="DK30" s="627"/>
      <c r="DL30" s="634">
        <v>210716</v>
      </c>
      <c r="DM30" s="626"/>
      <c r="DN30" s="626"/>
      <c r="DO30" s="626"/>
      <c r="DP30" s="626"/>
      <c r="DQ30" s="626"/>
      <c r="DR30" s="626"/>
      <c r="DS30" s="626"/>
      <c r="DT30" s="626"/>
      <c r="DU30" s="626"/>
      <c r="DV30" s="627"/>
      <c r="DW30" s="630">
        <v>6.1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415426</v>
      </c>
      <c r="S31" s="626"/>
      <c r="T31" s="626"/>
      <c r="U31" s="626"/>
      <c r="V31" s="626"/>
      <c r="W31" s="626"/>
      <c r="X31" s="626"/>
      <c r="Y31" s="627"/>
      <c r="Z31" s="628">
        <v>0.6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97.9</v>
      </c>
      <c r="BN31" s="681"/>
      <c r="BO31" s="681"/>
      <c r="BP31" s="681"/>
      <c r="BQ31" s="682"/>
      <c r="BR31" s="680">
        <v>99.3</v>
      </c>
      <c r="BS31" s="657"/>
      <c r="BT31" s="657"/>
      <c r="BU31" s="657"/>
      <c r="BV31" s="657"/>
      <c r="BW31" s="657"/>
      <c r="BX31" s="631">
        <v>98</v>
      </c>
      <c r="BY31" s="681"/>
      <c r="BZ31" s="681"/>
      <c r="CA31" s="681"/>
      <c r="CB31" s="682"/>
      <c r="CD31" s="688"/>
      <c r="CE31" s="689"/>
      <c r="CF31" s="639" t="s">
        <v>297</v>
      </c>
      <c r="CG31" s="640"/>
      <c r="CH31" s="640"/>
      <c r="CI31" s="640"/>
      <c r="CJ31" s="640"/>
      <c r="CK31" s="640"/>
      <c r="CL31" s="640"/>
      <c r="CM31" s="640"/>
      <c r="CN31" s="640"/>
      <c r="CO31" s="640"/>
      <c r="CP31" s="640"/>
      <c r="CQ31" s="641"/>
      <c r="CR31" s="625">
        <v>33694</v>
      </c>
      <c r="CS31" s="657"/>
      <c r="CT31" s="657"/>
      <c r="CU31" s="657"/>
      <c r="CV31" s="657"/>
      <c r="CW31" s="657"/>
      <c r="CX31" s="657"/>
      <c r="CY31" s="658"/>
      <c r="CZ31" s="659">
        <v>0.1</v>
      </c>
      <c r="DA31" s="660"/>
      <c r="DB31" s="660"/>
      <c r="DC31" s="661"/>
      <c r="DD31" s="634">
        <v>22711</v>
      </c>
      <c r="DE31" s="657"/>
      <c r="DF31" s="657"/>
      <c r="DG31" s="657"/>
      <c r="DH31" s="657"/>
      <c r="DI31" s="657"/>
      <c r="DJ31" s="657"/>
      <c r="DK31" s="658"/>
      <c r="DL31" s="634">
        <v>22711</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2639160</v>
      </c>
      <c r="S32" s="626"/>
      <c r="T32" s="626"/>
      <c r="U32" s="626"/>
      <c r="V32" s="626"/>
      <c r="W32" s="626"/>
      <c r="X32" s="626"/>
      <c r="Y32" s="627"/>
      <c r="Z32" s="628">
        <v>4</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99.9</v>
      </c>
      <c r="BH32" s="693"/>
      <c r="BI32" s="693"/>
      <c r="BJ32" s="693"/>
      <c r="BK32" s="693"/>
      <c r="BL32" s="693"/>
      <c r="BM32" s="694">
        <v>99.4</v>
      </c>
      <c r="BN32" s="693"/>
      <c r="BO32" s="693"/>
      <c r="BP32" s="693"/>
      <c r="BQ32" s="695"/>
      <c r="BR32" s="692">
        <v>99.9</v>
      </c>
      <c r="BS32" s="693"/>
      <c r="BT32" s="693"/>
      <c r="BU32" s="693"/>
      <c r="BV32" s="693"/>
      <c r="BW32" s="693"/>
      <c r="BX32" s="694">
        <v>99.4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1095150</v>
      </c>
      <c r="S33" s="626"/>
      <c r="T33" s="626"/>
      <c r="U33" s="626"/>
      <c r="V33" s="626"/>
      <c r="W33" s="626"/>
      <c r="X33" s="626"/>
      <c r="Y33" s="627"/>
      <c r="Z33" s="628">
        <v>1.7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26316698</v>
      </c>
      <c r="CS33" s="657"/>
      <c r="CT33" s="657"/>
      <c r="CU33" s="657"/>
      <c r="CV33" s="657"/>
      <c r="CW33" s="657"/>
      <c r="CX33" s="657"/>
      <c r="CY33" s="658"/>
      <c r="CZ33" s="659">
        <v>42.2</v>
      </c>
      <c r="DA33" s="660"/>
      <c r="DB33" s="660"/>
      <c r="DC33" s="661"/>
      <c r="DD33" s="634">
        <v>4272617</v>
      </c>
      <c r="DE33" s="657"/>
      <c r="DF33" s="657"/>
      <c r="DG33" s="657"/>
      <c r="DH33" s="657"/>
      <c r="DI33" s="657"/>
      <c r="DJ33" s="657"/>
      <c r="DK33" s="658"/>
      <c r="DL33" s="634">
        <v>1475828</v>
      </c>
      <c r="DM33" s="657"/>
      <c r="DN33" s="657"/>
      <c r="DO33" s="657"/>
      <c r="DP33" s="657"/>
      <c r="DQ33" s="657"/>
      <c r="DR33" s="657"/>
      <c r="DS33" s="657"/>
      <c r="DT33" s="657"/>
      <c r="DU33" s="657"/>
      <c r="DV33" s="658"/>
      <c r="DW33" s="630">
        <v>42.4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2332237</v>
      </c>
      <c r="CS34" s="626"/>
      <c r="CT34" s="626"/>
      <c r="CU34" s="626"/>
      <c r="CV34" s="626"/>
      <c r="CW34" s="626"/>
      <c r="CX34" s="626"/>
      <c r="CY34" s="627"/>
      <c r="CZ34" s="659">
        <v>3.7</v>
      </c>
      <c r="DA34" s="660"/>
      <c r="DB34" s="660"/>
      <c r="DC34" s="661"/>
      <c r="DD34" s="634">
        <v>1017897</v>
      </c>
      <c r="DE34" s="626"/>
      <c r="DF34" s="626"/>
      <c r="DG34" s="626"/>
      <c r="DH34" s="626"/>
      <c r="DI34" s="626"/>
      <c r="DJ34" s="626"/>
      <c r="DK34" s="627"/>
      <c r="DL34" s="634">
        <v>627345</v>
      </c>
      <c r="DM34" s="626"/>
      <c r="DN34" s="626"/>
      <c r="DO34" s="626"/>
      <c r="DP34" s="626"/>
      <c r="DQ34" s="626"/>
      <c r="DR34" s="626"/>
      <c r="DS34" s="626"/>
      <c r="DT34" s="626"/>
      <c r="DU34" s="626"/>
      <c r="DV34" s="627"/>
      <c r="DW34" s="630">
        <v>18</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2809350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106019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111722</v>
      </c>
      <c r="CS35" s="657"/>
      <c r="CT35" s="657"/>
      <c r="CU35" s="657"/>
      <c r="CV35" s="657"/>
      <c r="CW35" s="657"/>
      <c r="CX35" s="657"/>
      <c r="CY35" s="658"/>
      <c r="CZ35" s="659">
        <v>0.2</v>
      </c>
      <c r="DA35" s="660"/>
      <c r="DB35" s="660"/>
      <c r="DC35" s="661"/>
      <c r="DD35" s="634">
        <v>46080</v>
      </c>
      <c r="DE35" s="657"/>
      <c r="DF35" s="657"/>
      <c r="DG35" s="657"/>
      <c r="DH35" s="657"/>
      <c r="DI35" s="657"/>
      <c r="DJ35" s="657"/>
      <c r="DK35" s="658"/>
      <c r="DL35" s="634">
        <v>41669</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65425717</v>
      </c>
      <c r="S36" s="698"/>
      <c r="T36" s="698"/>
      <c r="U36" s="698"/>
      <c r="V36" s="698"/>
      <c r="W36" s="698"/>
      <c r="X36" s="698"/>
      <c r="Y36" s="699"/>
      <c r="Z36" s="700">
        <v>100</v>
      </c>
      <c r="AA36" s="700"/>
      <c r="AB36" s="700"/>
      <c r="AC36" s="700"/>
      <c r="AD36" s="701">
        <v>3477241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1680343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79765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2042694</v>
      </c>
      <c r="CS36" s="626"/>
      <c r="CT36" s="626"/>
      <c r="CU36" s="626"/>
      <c r="CV36" s="626"/>
      <c r="CW36" s="626"/>
      <c r="CX36" s="626"/>
      <c r="CY36" s="627"/>
      <c r="CZ36" s="659">
        <v>3.3</v>
      </c>
      <c r="DA36" s="660"/>
      <c r="DB36" s="660"/>
      <c r="DC36" s="661"/>
      <c r="DD36" s="634">
        <v>1437987</v>
      </c>
      <c r="DE36" s="626"/>
      <c r="DF36" s="626"/>
      <c r="DG36" s="626"/>
      <c r="DH36" s="626"/>
      <c r="DI36" s="626"/>
      <c r="DJ36" s="626"/>
      <c r="DK36" s="627"/>
      <c r="DL36" s="634">
        <v>417344</v>
      </c>
      <c r="DM36" s="626"/>
      <c r="DN36" s="626"/>
      <c r="DO36" s="626"/>
      <c r="DP36" s="626"/>
      <c r="DQ36" s="626"/>
      <c r="DR36" s="626"/>
      <c r="DS36" s="626"/>
      <c r="DT36" s="626"/>
      <c r="DU36" s="626"/>
      <c r="DV36" s="627"/>
      <c r="DW36" s="630">
        <v>12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808670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1251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259671</v>
      </c>
      <c r="CS37" s="657"/>
      <c r="CT37" s="657"/>
      <c r="CU37" s="657"/>
      <c r="CV37" s="657"/>
      <c r="CW37" s="657"/>
      <c r="CX37" s="657"/>
      <c r="CY37" s="658"/>
      <c r="CZ37" s="659">
        <v>0.4</v>
      </c>
      <c r="DA37" s="660"/>
      <c r="DB37" s="660"/>
      <c r="DC37" s="661"/>
      <c r="DD37" s="634">
        <v>259671</v>
      </c>
      <c r="DE37" s="657"/>
      <c r="DF37" s="657"/>
      <c r="DG37" s="657"/>
      <c r="DH37" s="657"/>
      <c r="DI37" s="657"/>
      <c r="DJ37" s="657"/>
      <c r="DK37" s="658"/>
      <c r="DL37" s="634">
        <v>259671</v>
      </c>
      <c r="DM37" s="657"/>
      <c r="DN37" s="657"/>
      <c r="DO37" s="657"/>
      <c r="DP37" s="657"/>
      <c r="DQ37" s="657"/>
      <c r="DR37" s="657"/>
      <c r="DS37" s="657"/>
      <c r="DT37" s="657"/>
      <c r="DU37" s="657"/>
      <c r="DV37" s="658"/>
      <c r="DW37" s="630">
        <v>7.5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28325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2102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1100682</v>
      </c>
      <c r="CS38" s="626"/>
      <c r="CT38" s="626"/>
      <c r="CU38" s="626"/>
      <c r="CV38" s="626"/>
      <c r="CW38" s="626"/>
      <c r="CX38" s="626"/>
      <c r="CY38" s="627"/>
      <c r="CZ38" s="659">
        <v>1.8</v>
      </c>
      <c r="DA38" s="660"/>
      <c r="DB38" s="660"/>
      <c r="DC38" s="661"/>
      <c r="DD38" s="634">
        <v>694820</v>
      </c>
      <c r="DE38" s="626"/>
      <c r="DF38" s="626"/>
      <c r="DG38" s="626"/>
      <c r="DH38" s="626"/>
      <c r="DI38" s="626"/>
      <c r="DJ38" s="626"/>
      <c r="DK38" s="627"/>
      <c r="DL38" s="634">
        <v>389470</v>
      </c>
      <c r="DM38" s="626"/>
      <c r="DN38" s="626"/>
      <c r="DO38" s="626"/>
      <c r="DP38" s="626"/>
      <c r="DQ38" s="626"/>
      <c r="DR38" s="626"/>
      <c r="DS38" s="626"/>
      <c r="DT38" s="626"/>
      <c r="DU38" s="626"/>
      <c r="DV38" s="627"/>
      <c r="DW38" s="630">
        <v>11.2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24016</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18294234</v>
      </c>
      <c r="CS39" s="657"/>
      <c r="CT39" s="657"/>
      <c r="CU39" s="657"/>
      <c r="CV39" s="657"/>
      <c r="CW39" s="657"/>
      <c r="CX39" s="657"/>
      <c r="CY39" s="658"/>
      <c r="CZ39" s="659">
        <v>29.3</v>
      </c>
      <c r="DA39" s="660"/>
      <c r="DB39" s="660"/>
      <c r="DC39" s="661"/>
      <c r="DD39" s="634">
        <v>1075833</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104125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2435129</v>
      </c>
      <c r="CS40" s="626"/>
      <c r="CT40" s="626"/>
      <c r="CU40" s="626"/>
      <c r="CV40" s="626"/>
      <c r="CW40" s="626"/>
      <c r="CX40" s="626"/>
      <c r="CY40" s="627"/>
      <c r="CZ40" s="659">
        <v>3.9</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163871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322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34186284</v>
      </c>
      <c r="CS42" s="626"/>
      <c r="CT42" s="626"/>
      <c r="CU42" s="626"/>
      <c r="CV42" s="626"/>
      <c r="CW42" s="626"/>
      <c r="CX42" s="626"/>
      <c r="CY42" s="627"/>
      <c r="CZ42" s="659">
        <v>54.8</v>
      </c>
      <c r="DA42" s="708"/>
      <c r="DB42" s="708"/>
      <c r="DC42" s="709"/>
      <c r="DD42" s="634">
        <v>6347471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263552</v>
      </c>
      <c r="CS43" s="657"/>
      <c r="CT43" s="657"/>
      <c r="CU43" s="657"/>
      <c r="CV43" s="657"/>
      <c r="CW43" s="657"/>
      <c r="CX43" s="657"/>
      <c r="CY43" s="658"/>
      <c r="CZ43" s="659">
        <v>0.4</v>
      </c>
      <c r="DA43" s="660"/>
      <c r="DB43" s="660"/>
      <c r="DC43" s="661"/>
      <c r="DD43" s="634">
        <v>263552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30363618</v>
      </c>
      <c r="CS44" s="626"/>
      <c r="CT44" s="626"/>
      <c r="CU44" s="626"/>
      <c r="CV44" s="626"/>
      <c r="CW44" s="626"/>
      <c r="CX44" s="626"/>
      <c r="CY44" s="627"/>
      <c r="CZ44" s="659">
        <v>48.7</v>
      </c>
      <c r="DA44" s="708"/>
      <c r="DB44" s="708"/>
      <c r="DC44" s="709"/>
      <c r="DD44" s="634">
        <v>5224302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28159474</v>
      </c>
      <c r="CS45" s="657"/>
      <c r="CT45" s="657"/>
      <c r="CU45" s="657"/>
      <c r="CV45" s="657"/>
      <c r="CW45" s="657"/>
      <c r="CX45" s="657"/>
      <c r="CY45" s="658"/>
      <c r="CZ45" s="659">
        <v>45.2</v>
      </c>
      <c r="DA45" s="660"/>
      <c r="DB45" s="660"/>
      <c r="DC45" s="661"/>
      <c r="DD45" s="634">
        <v>4776811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2179117</v>
      </c>
      <c r="CS46" s="626"/>
      <c r="CT46" s="626"/>
      <c r="CU46" s="626"/>
      <c r="CV46" s="626"/>
      <c r="CW46" s="626"/>
      <c r="CX46" s="626"/>
      <c r="CY46" s="627"/>
      <c r="CZ46" s="659">
        <v>3.5</v>
      </c>
      <c r="DA46" s="708"/>
      <c r="DB46" s="708"/>
      <c r="DC46" s="709"/>
      <c r="DD46" s="634">
        <v>447464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3822666</v>
      </c>
      <c r="CS47" s="657"/>
      <c r="CT47" s="657"/>
      <c r="CU47" s="657"/>
      <c r="CV47" s="657"/>
      <c r="CW47" s="657"/>
      <c r="CX47" s="657"/>
      <c r="CY47" s="658"/>
      <c r="CZ47" s="659">
        <v>6.1</v>
      </c>
      <c r="DA47" s="660"/>
      <c r="DB47" s="660"/>
      <c r="DC47" s="661"/>
      <c r="DD47" s="634">
        <v>1123169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62366974</v>
      </c>
      <c r="CS49" s="693"/>
      <c r="CT49" s="693"/>
      <c r="CU49" s="693"/>
      <c r="CV49" s="693"/>
      <c r="CW49" s="693"/>
      <c r="CX49" s="693"/>
      <c r="CY49" s="720"/>
      <c r="CZ49" s="721">
        <v>100</v>
      </c>
      <c r="DA49" s="722"/>
      <c r="DB49" s="722"/>
      <c r="DC49" s="723"/>
      <c r="DD49" s="724">
        <v>12179335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57176</v>
      </c>
      <c r="R7" s="755"/>
      <c r="S7" s="755"/>
      <c r="T7" s="755"/>
      <c r="U7" s="755"/>
      <c r="V7" s="755">
        <v>54118</v>
      </c>
      <c r="W7" s="755"/>
      <c r="X7" s="755"/>
      <c r="Y7" s="755"/>
      <c r="Z7" s="755"/>
      <c r="AA7" s="755">
        <v>3058</v>
      </c>
      <c r="AB7" s="755"/>
      <c r="AC7" s="755"/>
      <c r="AD7" s="755"/>
      <c r="AE7" s="756"/>
      <c r="AF7" s="757">
        <v>1913</v>
      </c>
      <c r="AG7" s="758"/>
      <c r="AH7" s="758"/>
      <c r="AI7" s="758"/>
      <c r="AJ7" s="759"/>
      <c r="AK7" s="794">
        <v>16954</v>
      </c>
      <c r="AL7" s="795"/>
      <c r="AM7" s="795"/>
      <c r="AN7" s="795"/>
      <c r="AO7" s="795"/>
      <c r="AP7" s="795">
        <v>4437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-6</v>
      </c>
      <c r="CI7" s="792"/>
      <c r="CJ7" s="792"/>
      <c r="CK7" s="792"/>
      <c r="CL7" s="793"/>
      <c r="CM7" s="791">
        <v>-68</v>
      </c>
      <c r="CN7" s="792"/>
      <c r="CO7" s="792"/>
      <c r="CP7" s="792"/>
      <c r="CQ7" s="793"/>
      <c r="CR7" s="791">
        <v>17</v>
      </c>
      <c r="CS7" s="792"/>
      <c r="CT7" s="792"/>
      <c r="CU7" s="792"/>
      <c r="CV7" s="793"/>
      <c r="CW7" s="791">
        <v>3</v>
      </c>
      <c r="CX7" s="792"/>
      <c r="CY7" s="792"/>
      <c r="CZ7" s="792"/>
      <c r="DA7" s="793"/>
      <c r="DB7" s="791">
        <v>54</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8250</v>
      </c>
      <c r="R8" s="779"/>
      <c r="S8" s="779"/>
      <c r="T8" s="779"/>
      <c r="U8" s="779"/>
      <c r="V8" s="779">
        <v>8249</v>
      </c>
      <c r="W8" s="779"/>
      <c r="X8" s="779"/>
      <c r="Y8" s="779"/>
      <c r="Z8" s="779"/>
      <c r="AA8" s="779">
        <v>1</v>
      </c>
      <c r="AB8" s="779"/>
      <c r="AC8" s="779"/>
      <c r="AD8" s="779"/>
      <c r="AE8" s="780"/>
      <c r="AF8" s="781">
        <v>1</v>
      </c>
      <c r="AG8" s="782"/>
      <c r="AH8" s="782"/>
      <c r="AI8" s="782"/>
      <c r="AJ8" s="783"/>
      <c r="AK8" s="784" t="s">
        <v>541</v>
      </c>
      <c r="AL8" s="785"/>
      <c r="AM8" s="785"/>
      <c r="AN8" s="785"/>
      <c r="AO8" s="785"/>
      <c r="AP8" s="785" t="s">
        <v>542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-31</v>
      </c>
      <c r="CI8" s="802"/>
      <c r="CJ8" s="802"/>
      <c r="CK8" s="802"/>
      <c r="CL8" s="803"/>
      <c r="CM8" s="801">
        <v>-13</v>
      </c>
      <c r="CN8" s="802"/>
      <c r="CO8" s="802"/>
      <c r="CP8" s="802"/>
      <c r="CQ8" s="803"/>
      <c r="CR8" s="801">
        <v>10</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555</v>
      </c>
      <c r="BT9" s="789"/>
      <c r="BU9" s="789"/>
      <c r="BV9" s="789"/>
      <c r="BW9" s="789"/>
      <c r="BX9" s="789"/>
      <c r="BY9" s="789"/>
      <c r="BZ9" s="789"/>
      <c r="CA9" s="789"/>
      <c r="CB9" s="789"/>
      <c r="CC9" s="789"/>
      <c r="CD9" s="789"/>
      <c r="CE9" s="789"/>
      <c r="CF9" s="789"/>
      <c r="CG9" s="790"/>
      <c r="CH9" s="801">
        <v>0</v>
      </c>
      <c r="CI9" s="802"/>
      <c r="CJ9" s="802"/>
      <c r="CK9" s="802"/>
      <c r="CL9" s="803"/>
      <c r="CM9" s="801">
        <v>70</v>
      </c>
      <c r="CN9" s="802"/>
      <c r="CO9" s="802"/>
      <c r="CP9" s="802"/>
      <c r="CQ9" s="803"/>
      <c r="CR9" s="801">
        <v>18</v>
      </c>
      <c r="CS9" s="802"/>
      <c r="CT9" s="802"/>
      <c r="CU9" s="802"/>
      <c r="CV9" s="803"/>
      <c r="CW9" s="801">
        <v>3</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556</v>
      </c>
      <c r="BT10" s="789"/>
      <c r="BU10" s="789"/>
      <c r="BV10" s="789"/>
      <c r="BW10" s="789"/>
      <c r="BX10" s="789"/>
      <c r="BY10" s="789"/>
      <c r="BZ10" s="789"/>
      <c r="CA10" s="789"/>
      <c r="CB10" s="789"/>
      <c r="CC10" s="789"/>
      <c r="CD10" s="789"/>
      <c r="CE10" s="789"/>
      <c r="CF10" s="789"/>
      <c r="CG10" s="790"/>
      <c r="CH10" s="801">
        <v>-23</v>
      </c>
      <c r="CI10" s="802"/>
      <c r="CJ10" s="802"/>
      <c r="CK10" s="802"/>
      <c r="CL10" s="803"/>
      <c r="CM10" s="801">
        <v>-2</v>
      </c>
      <c r="CN10" s="802"/>
      <c r="CO10" s="802"/>
      <c r="CP10" s="802"/>
      <c r="CQ10" s="803"/>
      <c r="CR10" s="801">
        <v>2</v>
      </c>
      <c r="CS10" s="802"/>
      <c r="CT10" s="802"/>
      <c r="CU10" s="802"/>
      <c r="CV10" s="803"/>
      <c r="CW10" s="801">
        <v>136</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65426</v>
      </c>
      <c r="R23" s="814"/>
      <c r="S23" s="814"/>
      <c r="T23" s="814"/>
      <c r="U23" s="814"/>
      <c r="V23" s="814">
        <v>62367</v>
      </c>
      <c r="W23" s="814"/>
      <c r="X23" s="814"/>
      <c r="Y23" s="814"/>
      <c r="Z23" s="814"/>
      <c r="AA23" s="814">
        <v>3059</v>
      </c>
      <c r="AB23" s="814"/>
      <c r="AC23" s="814"/>
      <c r="AD23" s="814"/>
      <c r="AE23" s="815"/>
      <c r="AF23" s="816">
        <v>1914</v>
      </c>
      <c r="AG23" s="814"/>
      <c r="AH23" s="814"/>
      <c r="AI23" s="814"/>
      <c r="AJ23" s="817"/>
      <c r="AK23" s="818"/>
      <c r="AL23" s="819"/>
      <c r="AM23" s="819"/>
      <c r="AN23" s="819"/>
      <c r="AO23" s="819"/>
      <c r="AP23" s="814">
        <v>4437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1226</v>
      </c>
      <c r="R28" s="843"/>
      <c r="S28" s="843"/>
      <c r="T28" s="843"/>
      <c r="U28" s="843"/>
      <c r="V28" s="843">
        <v>1120</v>
      </c>
      <c r="W28" s="843"/>
      <c r="X28" s="843"/>
      <c r="Y28" s="843"/>
      <c r="Z28" s="843"/>
      <c r="AA28" s="843">
        <v>106</v>
      </c>
      <c r="AB28" s="843"/>
      <c r="AC28" s="843"/>
      <c r="AD28" s="843"/>
      <c r="AE28" s="844"/>
      <c r="AF28" s="845">
        <v>106</v>
      </c>
      <c r="AG28" s="843"/>
      <c r="AH28" s="843"/>
      <c r="AI28" s="843"/>
      <c r="AJ28" s="846"/>
      <c r="AK28" s="847">
        <v>99</v>
      </c>
      <c r="AL28" s="838"/>
      <c r="AM28" s="838"/>
      <c r="AN28" s="838"/>
      <c r="AO28" s="838"/>
      <c r="AP28" s="838" t="s">
        <v>544</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92</v>
      </c>
      <c r="R29" s="779"/>
      <c r="S29" s="779"/>
      <c r="T29" s="779"/>
      <c r="U29" s="779"/>
      <c r="V29" s="779">
        <v>90</v>
      </c>
      <c r="W29" s="779"/>
      <c r="X29" s="779"/>
      <c r="Y29" s="779"/>
      <c r="Z29" s="779"/>
      <c r="AA29" s="779">
        <v>2</v>
      </c>
      <c r="AB29" s="779"/>
      <c r="AC29" s="779"/>
      <c r="AD29" s="779"/>
      <c r="AE29" s="780"/>
      <c r="AF29" s="781">
        <v>2</v>
      </c>
      <c r="AG29" s="782"/>
      <c r="AH29" s="782"/>
      <c r="AI29" s="782"/>
      <c r="AJ29" s="783"/>
      <c r="AK29" s="850">
        <v>29</v>
      </c>
      <c r="AL29" s="851"/>
      <c r="AM29" s="851"/>
      <c r="AN29" s="851"/>
      <c r="AO29" s="851"/>
      <c r="AP29" s="851" t="s">
        <v>542</v>
      </c>
      <c r="AQ29" s="851"/>
      <c r="AR29" s="851"/>
      <c r="AS29" s="851"/>
      <c r="AT29" s="851"/>
      <c r="AU29" s="851" t="s">
        <v>542</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881</v>
      </c>
      <c r="R30" s="779"/>
      <c r="S30" s="779"/>
      <c r="T30" s="779"/>
      <c r="U30" s="779"/>
      <c r="V30" s="779">
        <v>845</v>
      </c>
      <c r="W30" s="779"/>
      <c r="X30" s="779"/>
      <c r="Y30" s="779"/>
      <c r="Z30" s="779"/>
      <c r="AA30" s="779">
        <v>36</v>
      </c>
      <c r="AB30" s="779"/>
      <c r="AC30" s="779"/>
      <c r="AD30" s="779"/>
      <c r="AE30" s="780"/>
      <c r="AF30" s="781">
        <v>36</v>
      </c>
      <c r="AG30" s="782"/>
      <c r="AH30" s="782"/>
      <c r="AI30" s="782"/>
      <c r="AJ30" s="783"/>
      <c r="AK30" s="850">
        <v>134</v>
      </c>
      <c r="AL30" s="851"/>
      <c r="AM30" s="851"/>
      <c r="AN30" s="851"/>
      <c r="AO30" s="851"/>
      <c r="AP30" s="851" t="s">
        <v>544</v>
      </c>
      <c r="AQ30" s="851"/>
      <c r="AR30" s="851"/>
      <c r="AS30" s="851"/>
      <c r="AT30" s="851"/>
      <c r="AU30" s="851" t="s">
        <v>544</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181</v>
      </c>
      <c r="R31" s="779"/>
      <c r="S31" s="779"/>
      <c r="T31" s="779"/>
      <c r="U31" s="779"/>
      <c r="V31" s="779">
        <v>232</v>
      </c>
      <c r="W31" s="779"/>
      <c r="X31" s="779"/>
      <c r="Y31" s="779"/>
      <c r="Z31" s="779"/>
      <c r="AA31" s="779">
        <v>-50</v>
      </c>
      <c r="AB31" s="779"/>
      <c r="AC31" s="779"/>
      <c r="AD31" s="779"/>
      <c r="AE31" s="780"/>
      <c r="AF31" s="781">
        <v>172</v>
      </c>
      <c r="AG31" s="782"/>
      <c r="AH31" s="782"/>
      <c r="AI31" s="782"/>
      <c r="AJ31" s="783"/>
      <c r="AK31" s="850">
        <v>271</v>
      </c>
      <c r="AL31" s="851"/>
      <c r="AM31" s="851"/>
      <c r="AN31" s="851"/>
      <c r="AO31" s="851"/>
      <c r="AP31" s="851">
        <v>157</v>
      </c>
      <c r="AQ31" s="851"/>
      <c r="AR31" s="851"/>
      <c r="AS31" s="851"/>
      <c r="AT31" s="851"/>
      <c r="AU31" s="851" t="s">
        <v>544</v>
      </c>
      <c r="AV31" s="851"/>
      <c r="AW31" s="851"/>
      <c r="AX31" s="851"/>
      <c r="AY31" s="851"/>
      <c r="AZ31" s="852" t="s">
        <v>542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44</v>
      </c>
      <c r="R32" s="779"/>
      <c r="S32" s="779"/>
      <c r="T32" s="779"/>
      <c r="U32" s="779"/>
      <c r="V32" s="779">
        <v>44</v>
      </c>
      <c r="W32" s="779"/>
      <c r="X32" s="779"/>
      <c r="Y32" s="779"/>
      <c r="Z32" s="779"/>
      <c r="AA32" s="779">
        <v>0</v>
      </c>
      <c r="AB32" s="779"/>
      <c r="AC32" s="779"/>
      <c r="AD32" s="779"/>
      <c r="AE32" s="780"/>
      <c r="AF32" s="781" t="s">
        <v>112</v>
      </c>
      <c r="AG32" s="782"/>
      <c r="AH32" s="782"/>
      <c r="AI32" s="782"/>
      <c r="AJ32" s="783"/>
      <c r="AK32" s="850">
        <v>24</v>
      </c>
      <c r="AL32" s="851"/>
      <c r="AM32" s="851"/>
      <c r="AN32" s="851"/>
      <c r="AO32" s="851"/>
      <c r="AP32" s="851">
        <v>57</v>
      </c>
      <c r="AQ32" s="851"/>
      <c r="AR32" s="851"/>
      <c r="AS32" s="851"/>
      <c r="AT32" s="851"/>
      <c r="AU32" s="851">
        <v>32</v>
      </c>
      <c r="AV32" s="851"/>
      <c r="AW32" s="851"/>
      <c r="AX32" s="851"/>
      <c r="AY32" s="851"/>
      <c r="AZ32" s="852" t="s">
        <v>542</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1672</v>
      </c>
      <c r="R33" s="779"/>
      <c r="S33" s="779"/>
      <c r="T33" s="779"/>
      <c r="U33" s="779"/>
      <c r="V33" s="779">
        <v>1672</v>
      </c>
      <c r="W33" s="779"/>
      <c r="X33" s="779"/>
      <c r="Y33" s="779"/>
      <c r="Z33" s="779"/>
      <c r="AA33" s="779">
        <v>0</v>
      </c>
      <c r="AB33" s="779"/>
      <c r="AC33" s="779"/>
      <c r="AD33" s="779"/>
      <c r="AE33" s="780"/>
      <c r="AF33" s="781" t="s">
        <v>112</v>
      </c>
      <c r="AG33" s="782"/>
      <c r="AH33" s="782"/>
      <c r="AI33" s="782"/>
      <c r="AJ33" s="783"/>
      <c r="AK33" s="850">
        <v>918</v>
      </c>
      <c r="AL33" s="851"/>
      <c r="AM33" s="851"/>
      <c r="AN33" s="851"/>
      <c r="AO33" s="851"/>
      <c r="AP33" s="851">
        <v>3076</v>
      </c>
      <c r="AQ33" s="851"/>
      <c r="AR33" s="851"/>
      <c r="AS33" s="851"/>
      <c r="AT33" s="851"/>
      <c r="AU33" s="851">
        <v>3030</v>
      </c>
      <c r="AV33" s="851"/>
      <c r="AW33" s="851"/>
      <c r="AX33" s="851"/>
      <c r="AY33" s="851"/>
      <c r="AZ33" s="852" t="s">
        <v>542</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374</v>
      </c>
      <c r="R34" s="779"/>
      <c r="S34" s="779"/>
      <c r="T34" s="779"/>
      <c r="U34" s="779"/>
      <c r="V34" s="779">
        <v>374</v>
      </c>
      <c r="W34" s="779"/>
      <c r="X34" s="779"/>
      <c r="Y34" s="779"/>
      <c r="Z34" s="779"/>
      <c r="AA34" s="779">
        <v>0</v>
      </c>
      <c r="AB34" s="779"/>
      <c r="AC34" s="779"/>
      <c r="AD34" s="779"/>
      <c r="AE34" s="780"/>
      <c r="AF34" s="781" t="s">
        <v>112</v>
      </c>
      <c r="AG34" s="782"/>
      <c r="AH34" s="782"/>
      <c r="AI34" s="782"/>
      <c r="AJ34" s="783"/>
      <c r="AK34" s="850">
        <v>373</v>
      </c>
      <c r="AL34" s="851"/>
      <c r="AM34" s="851"/>
      <c r="AN34" s="851"/>
      <c r="AO34" s="851"/>
      <c r="AP34" s="851" t="s">
        <v>542</v>
      </c>
      <c r="AQ34" s="851"/>
      <c r="AR34" s="851"/>
      <c r="AS34" s="851"/>
      <c r="AT34" s="851"/>
      <c r="AU34" s="851" t="s">
        <v>544</v>
      </c>
      <c r="AV34" s="851"/>
      <c r="AW34" s="851"/>
      <c r="AX34" s="851"/>
      <c r="AY34" s="851"/>
      <c r="AZ34" s="852" t="s">
        <v>545</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12</v>
      </c>
      <c r="R35" s="779"/>
      <c r="S35" s="779"/>
      <c r="T35" s="779"/>
      <c r="U35" s="779"/>
      <c r="V35" s="779">
        <v>12</v>
      </c>
      <c r="W35" s="779"/>
      <c r="X35" s="779"/>
      <c r="Y35" s="779"/>
      <c r="Z35" s="779"/>
      <c r="AA35" s="779">
        <v>0</v>
      </c>
      <c r="AB35" s="779"/>
      <c r="AC35" s="779"/>
      <c r="AD35" s="779"/>
      <c r="AE35" s="780"/>
      <c r="AF35" s="781" t="s">
        <v>112</v>
      </c>
      <c r="AG35" s="782"/>
      <c r="AH35" s="782"/>
      <c r="AI35" s="782"/>
      <c r="AJ35" s="783"/>
      <c r="AK35" s="850">
        <v>7</v>
      </c>
      <c r="AL35" s="851"/>
      <c r="AM35" s="851"/>
      <c r="AN35" s="851"/>
      <c r="AO35" s="851"/>
      <c r="AP35" s="851">
        <v>9</v>
      </c>
      <c r="AQ35" s="851"/>
      <c r="AR35" s="851"/>
      <c r="AS35" s="851"/>
      <c r="AT35" s="851"/>
      <c r="AU35" s="851" t="s">
        <v>543</v>
      </c>
      <c r="AV35" s="851"/>
      <c r="AW35" s="851"/>
      <c r="AX35" s="851"/>
      <c r="AY35" s="851"/>
      <c r="AZ35" s="852" t="s">
        <v>542</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89</v>
      </c>
      <c r="R36" s="779"/>
      <c r="S36" s="779"/>
      <c r="T36" s="779"/>
      <c r="U36" s="779"/>
      <c r="V36" s="779">
        <v>53</v>
      </c>
      <c r="W36" s="779"/>
      <c r="X36" s="779"/>
      <c r="Y36" s="779"/>
      <c r="Z36" s="779"/>
      <c r="AA36" s="779">
        <v>36</v>
      </c>
      <c r="AB36" s="779"/>
      <c r="AC36" s="779"/>
      <c r="AD36" s="779"/>
      <c r="AE36" s="780"/>
      <c r="AF36" s="781">
        <v>36</v>
      </c>
      <c r="AG36" s="782"/>
      <c r="AH36" s="782"/>
      <c r="AI36" s="782"/>
      <c r="AJ36" s="783"/>
      <c r="AK36" s="850">
        <v>51</v>
      </c>
      <c r="AL36" s="851"/>
      <c r="AM36" s="851"/>
      <c r="AN36" s="851"/>
      <c r="AO36" s="851"/>
      <c r="AP36" s="851">
        <v>55</v>
      </c>
      <c r="AQ36" s="851"/>
      <c r="AR36" s="851"/>
      <c r="AS36" s="851"/>
      <c r="AT36" s="851"/>
      <c r="AU36" s="851" t="s">
        <v>544</v>
      </c>
      <c r="AV36" s="851"/>
      <c r="AW36" s="851"/>
      <c r="AX36" s="851"/>
      <c r="AY36" s="851"/>
      <c r="AZ36" s="852" t="s">
        <v>546</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392</v>
      </c>
      <c r="C37" s="776"/>
      <c r="D37" s="776"/>
      <c r="E37" s="776"/>
      <c r="F37" s="776"/>
      <c r="G37" s="776"/>
      <c r="H37" s="776"/>
      <c r="I37" s="776"/>
      <c r="J37" s="776"/>
      <c r="K37" s="776"/>
      <c r="L37" s="776"/>
      <c r="M37" s="776"/>
      <c r="N37" s="776"/>
      <c r="O37" s="776"/>
      <c r="P37" s="777"/>
      <c r="Q37" s="778">
        <v>1187</v>
      </c>
      <c r="R37" s="779"/>
      <c r="S37" s="779"/>
      <c r="T37" s="779"/>
      <c r="U37" s="779"/>
      <c r="V37" s="779">
        <v>833</v>
      </c>
      <c r="W37" s="779"/>
      <c r="X37" s="779"/>
      <c r="Y37" s="779"/>
      <c r="Z37" s="779"/>
      <c r="AA37" s="779">
        <v>353</v>
      </c>
      <c r="AB37" s="779"/>
      <c r="AC37" s="779"/>
      <c r="AD37" s="779"/>
      <c r="AE37" s="780"/>
      <c r="AF37" s="781" t="s">
        <v>557</v>
      </c>
      <c r="AG37" s="782"/>
      <c r="AH37" s="782"/>
      <c r="AI37" s="782"/>
      <c r="AJ37" s="783"/>
      <c r="AK37" s="850" t="s">
        <v>543</v>
      </c>
      <c r="AL37" s="851"/>
      <c r="AM37" s="851"/>
      <c r="AN37" s="851"/>
      <c r="AO37" s="851"/>
      <c r="AP37" s="851">
        <v>111</v>
      </c>
      <c r="AQ37" s="851"/>
      <c r="AR37" s="851"/>
      <c r="AS37" s="851"/>
      <c r="AT37" s="851"/>
      <c r="AU37" s="851">
        <v>111</v>
      </c>
      <c r="AV37" s="851"/>
      <c r="AW37" s="851"/>
      <c r="AX37" s="851"/>
      <c r="AY37" s="851"/>
      <c r="AZ37" s="852" t="s">
        <v>542</v>
      </c>
      <c r="BA37" s="852"/>
      <c r="BB37" s="852"/>
      <c r="BC37" s="852"/>
      <c r="BD37" s="852"/>
      <c r="BE37" s="848" t="s">
        <v>387</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483</v>
      </c>
      <c r="AG63" s="862"/>
      <c r="AH63" s="862"/>
      <c r="AI63" s="862"/>
      <c r="AJ63" s="863"/>
      <c r="AK63" s="864"/>
      <c r="AL63" s="859"/>
      <c r="AM63" s="859"/>
      <c r="AN63" s="859"/>
      <c r="AO63" s="859"/>
      <c r="AP63" s="862">
        <v>3465</v>
      </c>
      <c r="AQ63" s="862"/>
      <c r="AR63" s="862"/>
      <c r="AS63" s="862"/>
      <c r="AT63" s="862"/>
      <c r="AU63" s="862">
        <v>3173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5710</v>
      </c>
      <c r="R68" s="886"/>
      <c r="S68" s="886"/>
      <c r="T68" s="886"/>
      <c r="U68" s="886"/>
      <c r="V68" s="886">
        <v>5651</v>
      </c>
      <c r="W68" s="886"/>
      <c r="X68" s="886"/>
      <c r="Y68" s="886"/>
      <c r="Z68" s="886"/>
      <c r="AA68" s="886">
        <v>59</v>
      </c>
      <c r="AB68" s="886"/>
      <c r="AC68" s="886"/>
      <c r="AD68" s="886"/>
      <c r="AE68" s="886"/>
      <c r="AF68" s="886">
        <v>59</v>
      </c>
      <c r="AG68" s="886"/>
      <c r="AH68" s="886"/>
      <c r="AI68" s="886"/>
      <c r="AJ68" s="886"/>
      <c r="AK68" s="886">
        <v>47</v>
      </c>
      <c r="AL68" s="886"/>
      <c r="AM68" s="886"/>
      <c r="AN68" s="886"/>
      <c r="AO68" s="886"/>
      <c r="AP68" s="886">
        <v>432</v>
      </c>
      <c r="AQ68" s="886"/>
      <c r="AR68" s="886"/>
      <c r="AS68" s="886"/>
      <c r="AT68" s="886"/>
      <c r="AU68" s="886">
        <v>25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15360</v>
      </c>
      <c r="R69" s="851"/>
      <c r="S69" s="851"/>
      <c r="T69" s="851"/>
      <c r="U69" s="851"/>
      <c r="V69" s="851">
        <v>14634</v>
      </c>
      <c r="W69" s="851"/>
      <c r="X69" s="851"/>
      <c r="Y69" s="851"/>
      <c r="Z69" s="851"/>
      <c r="AA69" s="851">
        <v>726</v>
      </c>
      <c r="AB69" s="851"/>
      <c r="AC69" s="851"/>
      <c r="AD69" s="851"/>
      <c r="AE69" s="851"/>
      <c r="AF69" s="851">
        <v>726</v>
      </c>
      <c r="AG69" s="851"/>
      <c r="AH69" s="851"/>
      <c r="AI69" s="851"/>
      <c r="AJ69" s="851"/>
      <c r="AK69" s="851" t="s">
        <v>544</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239</v>
      </c>
      <c r="R70" s="851"/>
      <c r="S70" s="851"/>
      <c r="T70" s="851"/>
      <c r="U70" s="851"/>
      <c r="V70" s="851">
        <v>177</v>
      </c>
      <c r="W70" s="851"/>
      <c r="X70" s="851"/>
      <c r="Y70" s="851"/>
      <c r="Z70" s="851"/>
      <c r="AA70" s="851">
        <v>62</v>
      </c>
      <c r="AB70" s="851"/>
      <c r="AC70" s="851"/>
      <c r="AD70" s="851"/>
      <c r="AE70" s="851"/>
      <c r="AF70" s="851">
        <v>62</v>
      </c>
      <c r="AG70" s="851"/>
      <c r="AH70" s="851"/>
      <c r="AI70" s="851"/>
      <c r="AJ70" s="851"/>
      <c r="AK70" s="851">
        <v>10</v>
      </c>
      <c r="AL70" s="851"/>
      <c r="AM70" s="851"/>
      <c r="AN70" s="851"/>
      <c r="AO70" s="851"/>
      <c r="AP70" s="851" t="s">
        <v>542</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968</v>
      </c>
      <c r="R71" s="851"/>
      <c r="S71" s="851"/>
      <c r="T71" s="851"/>
      <c r="U71" s="851"/>
      <c r="V71" s="851">
        <v>965</v>
      </c>
      <c r="W71" s="851"/>
      <c r="X71" s="851"/>
      <c r="Y71" s="851"/>
      <c r="Z71" s="851"/>
      <c r="AA71" s="851">
        <v>2</v>
      </c>
      <c r="AB71" s="851"/>
      <c r="AC71" s="851"/>
      <c r="AD71" s="851"/>
      <c r="AE71" s="851"/>
      <c r="AF71" s="851">
        <v>2</v>
      </c>
      <c r="AG71" s="851"/>
      <c r="AH71" s="851"/>
      <c r="AI71" s="851"/>
      <c r="AJ71" s="851"/>
      <c r="AK71" s="851">
        <v>3</v>
      </c>
      <c r="AL71" s="851"/>
      <c r="AM71" s="851"/>
      <c r="AN71" s="851"/>
      <c r="AO71" s="851"/>
      <c r="AP71" s="851" t="s">
        <v>552</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162</v>
      </c>
      <c r="R72" s="851"/>
      <c r="S72" s="851"/>
      <c r="T72" s="851"/>
      <c r="U72" s="851"/>
      <c r="V72" s="851">
        <v>155</v>
      </c>
      <c r="W72" s="851"/>
      <c r="X72" s="851"/>
      <c r="Y72" s="851"/>
      <c r="Z72" s="851"/>
      <c r="AA72" s="851">
        <v>7</v>
      </c>
      <c r="AB72" s="851"/>
      <c r="AC72" s="851"/>
      <c r="AD72" s="851"/>
      <c r="AE72" s="851"/>
      <c r="AF72" s="851">
        <v>7</v>
      </c>
      <c r="AG72" s="851"/>
      <c r="AH72" s="851"/>
      <c r="AI72" s="851"/>
      <c r="AJ72" s="851"/>
      <c r="AK72" s="851" t="s">
        <v>544</v>
      </c>
      <c r="AL72" s="851"/>
      <c r="AM72" s="851"/>
      <c r="AN72" s="851"/>
      <c r="AO72" s="851"/>
      <c r="AP72" s="851" t="s">
        <v>541</v>
      </c>
      <c r="AQ72" s="851"/>
      <c r="AR72" s="851"/>
      <c r="AS72" s="851"/>
      <c r="AT72" s="851"/>
      <c r="AU72" s="851" t="s">
        <v>542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856</v>
      </c>
      <c r="AG88" s="862"/>
      <c r="AH88" s="862"/>
      <c r="AI88" s="862"/>
      <c r="AJ88" s="862"/>
      <c r="AK88" s="859"/>
      <c r="AL88" s="859"/>
      <c r="AM88" s="859"/>
      <c r="AN88" s="859"/>
      <c r="AO88" s="859"/>
      <c r="AP88" s="862">
        <v>432</v>
      </c>
      <c r="AQ88" s="862"/>
      <c r="AR88" s="862"/>
      <c r="AS88" s="862"/>
      <c r="AT88" s="862"/>
      <c r="AU88" s="862">
        <v>25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47</v>
      </c>
      <c r="CS102" s="870"/>
      <c r="CT102" s="870"/>
      <c r="CU102" s="870"/>
      <c r="CV102" s="913"/>
      <c r="CW102" s="912">
        <v>142</v>
      </c>
      <c r="CX102" s="870"/>
      <c r="CY102" s="870"/>
      <c r="CZ102" s="870"/>
      <c r="DA102" s="913"/>
      <c r="DB102" s="912">
        <v>54</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337282</v>
      </c>
      <c r="AB110" s="922"/>
      <c r="AC110" s="922"/>
      <c r="AD110" s="922"/>
      <c r="AE110" s="923"/>
      <c r="AF110" s="924">
        <v>306857</v>
      </c>
      <c r="AG110" s="922"/>
      <c r="AH110" s="922"/>
      <c r="AI110" s="922"/>
      <c r="AJ110" s="923"/>
      <c r="AK110" s="924">
        <v>287467</v>
      </c>
      <c r="AL110" s="922"/>
      <c r="AM110" s="922"/>
      <c r="AN110" s="922"/>
      <c r="AO110" s="923"/>
      <c r="AP110" s="925">
        <v>8.8000000000000007</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3549996</v>
      </c>
      <c r="BR110" s="957"/>
      <c r="BS110" s="957"/>
      <c r="BT110" s="957"/>
      <c r="BU110" s="957"/>
      <c r="BV110" s="957">
        <v>3595211</v>
      </c>
      <c r="BW110" s="957"/>
      <c r="BX110" s="957"/>
      <c r="BY110" s="957"/>
      <c r="BZ110" s="957"/>
      <c r="CA110" s="957">
        <v>4436588</v>
      </c>
      <c r="CB110" s="957"/>
      <c r="CC110" s="957"/>
      <c r="CD110" s="957"/>
      <c r="CE110" s="957"/>
      <c r="CF110" s="971">
        <v>135.9</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2740750</v>
      </c>
      <c r="BR112" s="950"/>
      <c r="BS112" s="950"/>
      <c r="BT112" s="950"/>
      <c r="BU112" s="950"/>
      <c r="BV112" s="950">
        <v>3460768</v>
      </c>
      <c r="BW112" s="950"/>
      <c r="BX112" s="950"/>
      <c r="BY112" s="950"/>
      <c r="BZ112" s="950"/>
      <c r="CA112" s="950">
        <v>3172954</v>
      </c>
      <c r="CB112" s="950"/>
      <c r="CC112" s="950"/>
      <c r="CD112" s="950"/>
      <c r="CE112" s="950"/>
      <c r="CF112" s="944">
        <v>97.2</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210507</v>
      </c>
      <c r="AB113" s="964"/>
      <c r="AC113" s="964"/>
      <c r="AD113" s="964"/>
      <c r="AE113" s="965"/>
      <c r="AF113" s="966">
        <v>225349</v>
      </c>
      <c r="AG113" s="964"/>
      <c r="AH113" s="964"/>
      <c r="AI113" s="964"/>
      <c r="AJ113" s="965"/>
      <c r="AK113" s="966">
        <v>250848</v>
      </c>
      <c r="AL113" s="964"/>
      <c r="AM113" s="964"/>
      <c r="AN113" s="964"/>
      <c r="AO113" s="965"/>
      <c r="AP113" s="967">
        <v>7.7</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63251</v>
      </c>
      <c r="BR113" s="950"/>
      <c r="BS113" s="950"/>
      <c r="BT113" s="950"/>
      <c r="BU113" s="950"/>
      <c r="BV113" s="950">
        <v>43377</v>
      </c>
      <c r="BW113" s="950"/>
      <c r="BX113" s="950"/>
      <c r="BY113" s="950"/>
      <c r="BZ113" s="950"/>
      <c r="CA113" s="950">
        <v>25301</v>
      </c>
      <c r="CB113" s="950"/>
      <c r="CC113" s="950"/>
      <c r="CD113" s="950"/>
      <c r="CE113" s="950"/>
      <c r="CF113" s="944">
        <v>0.8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26290</v>
      </c>
      <c r="AB114" s="989"/>
      <c r="AC114" s="989"/>
      <c r="AD114" s="989"/>
      <c r="AE114" s="990"/>
      <c r="AF114" s="991">
        <v>25629</v>
      </c>
      <c r="AG114" s="989"/>
      <c r="AH114" s="989"/>
      <c r="AI114" s="989"/>
      <c r="AJ114" s="990"/>
      <c r="AK114" s="991">
        <v>22782</v>
      </c>
      <c r="AL114" s="989"/>
      <c r="AM114" s="989"/>
      <c r="AN114" s="989"/>
      <c r="AO114" s="990"/>
      <c r="AP114" s="992">
        <v>0.7</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985301</v>
      </c>
      <c r="BR114" s="950"/>
      <c r="BS114" s="950"/>
      <c r="BT114" s="950"/>
      <c r="BU114" s="950"/>
      <c r="BV114" s="950">
        <v>946271</v>
      </c>
      <c r="BW114" s="950"/>
      <c r="BX114" s="950"/>
      <c r="BY114" s="950"/>
      <c r="BZ114" s="950"/>
      <c r="CA114" s="950">
        <v>818155</v>
      </c>
      <c r="CB114" s="950"/>
      <c r="CC114" s="950"/>
      <c r="CD114" s="950"/>
      <c r="CE114" s="950"/>
      <c r="CF114" s="944">
        <v>25.1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693</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574772</v>
      </c>
      <c r="AB117" s="1007"/>
      <c r="AC117" s="1007"/>
      <c r="AD117" s="1007"/>
      <c r="AE117" s="1008"/>
      <c r="AF117" s="1009">
        <v>557835</v>
      </c>
      <c r="AG117" s="1007"/>
      <c r="AH117" s="1007"/>
      <c r="AI117" s="1007"/>
      <c r="AJ117" s="1008"/>
      <c r="AK117" s="1009">
        <v>561097</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7339298</v>
      </c>
      <c r="BR119" s="1028"/>
      <c r="BS119" s="1028"/>
      <c r="BT119" s="1028"/>
      <c r="BU119" s="1028"/>
      <c r="BV119" s="1028">
        <v>8045627</v>
      </c>
      <c r="BW119" s="1028"/>
      <c r="BX119" s="1028"/>
      <c r="BY119" s="1028"/>
      <c r="BZ119" s="1028"/>
      <c r="CA119" s="1028">
        <v>8452998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17071516</v>
      </c>
      <c r="BR120" s="957"/>
      <c r="BS120" s="957"/>
      <c r="BT120" s="957"/>
      <c r="BU120" s="957"/>
      <c r="BV120" s="957">
        <v>17028630</v>
      </c>
      <c r="BW120" s="957"/>
      <c r="BX120" s="957"/>
      <c r="BY120" s="957"/>
      <c r="BZ120" s="957"/>
      <c r="CA120" s="957">
        <v>16210107</v>
      </c>
      <c r="CB120" s="957"/>
      <c r="CC120" s="957"/>
      <c r="CD120" s="957"/>
      <c r="CE120" s="957"/>
      <c r="CF120" s="971">
        <v>496.5</v>
      </c>
      <c r="CG120" s="972"/>
      <c r="CH120" s="972"/>
      <c r="CI120" s="972"/>
      <c r="CJ120" s="972"/>
      <c r="CK120" s="1037" t="s">
        <v>442</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2367549</v>
      </c>
      <c r="DH120" s="957"/>
      <c r="DI120" s="957"/>
      <c r="DJ120" s="957"/>
      <c r="DK120" s="957"/>
      <c r="DL120" s="957">
        <v>3113280</v>
      </c>
      <c r="DM120" s="957"/>
      <c r="DN120" s="957"/>
      <c r="DO120" s="957"/>
      <c r="DP120" s="957"/>
      <c r="DQ120" s="957">
        <v>3029778</v>
      </c>
      <c r="DR120" s="957"/>
      <c r="DS120" s="957"/>
      <c r="DT120" s="957"/>
      <c r="DU120" s="957"/>
      <c r="DV120" s="958">
        <v>92.8</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746736</v>
      </c>
      <c r="BR121" s="950"/>
      <c r="BS121" s="950"/>
      <c r="BT121" s="950"/>
      <c r="BU121" s="950"/>
      <c r="BV121" s="950">
        <v>1200171</v>
      </c>
      <c r="BW121" s="950"/>
      <c r="BX121" s="950"/>
      <c r="BY121" s="950"/>
      <c r="BZ121" s="950"/>
      <c r="CA121" s="950">
        <v>2481046</v>
      </c>
      <c r="CB121" s="950"/>
      <c r="CC121" s="950"/>
      <c r="CD121" s="950"/>
      <c r="CE121" s="950"/>
      <c r="CF121" s="944">
        <v>76</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v>111398</v>
      </c>
      <c r="DR121" s="950"/>
      <c r="DS121" s="950"/>
      <c r="DT121" s="950"/>
      <c r="DU121" s="950"/>
      <c r="DV121" s="951">
        <v>3.4</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3879179</v>
      </c>
      <c r="BR122" s="1028"/>
      <c r="BS122" s="1028"/>
      <c r="BT122" s="1028"/>
      <c r="BU122" s="1028"/>
      <c r="BV122" s="1028">
        <v>3643441</v>
      </c>
      <c r="BW122" s="1028"/>
      <c r="BX122" s="1028"/>
      <c r="BY122" s="1028"/>
      <c r="BZ122" s="1028"/>
      <c r="CA122" s="1028">
        <v>3588051</v>
      </c>
      <c r="CB122" s="1028"/>
      <c r="CC122" s="1028"/>
      <c r="CD122" s="1028"/>
      <c r="CE122" s="1028"/>
      <c r="CF122" s="1048">
        <v>109.9</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56226</v>
      </c>
      <c r="DH122" s="950"/>
      <c r="DI122" s="950"/>
      <c r="DJ122" s="950"/>
      <c r="DK122" s="950"/>
      <c r="DL122" s="950">
        <v>41606</v>
      </c>
      <c r="DM122" s="950"/>
      <c r="DN122" s="950"/>
      <c r="DO122" s="950"/>
      <c r="DP122" s="950"/>
      <c r="DQ122" s="950">
        <v>31778</v>
      </c>
      <c r="DR122" s="950"/>
      <c r="DS122" s="950"/>
      <c r="DT122" s="950"/>
      <c r="DU122" s="950"/>
      <c r="DV122" s="951">
        <v>1</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21697431</v>
      </c>
      <c r="BR123" s="1096"/>
      <c r="BS123" s="1096"/>
      <c r="BT123" s="1096"/>
      <c r="BU123" s="1096"/>
      <c r="BV123" s="1096">
        <v>21872242</v>
      </c>
      <c r="BW123" s="1096"/>
      <c r="BX123" s="1096"/>
      <c r="BY123" s="1096"/>
      <c r="BZ123" s="1096"/>
      <c r="CA123" s="1096">
        <v>22279204</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316975</v>
      </c>
      <c r="DH124" s="1014"/>
      <c r="DI124" s="1014"/>
      <c r="DJ124" s="1014"/>
      <c r="DK124" s="1015"/>
      <c r="DL124" s="1013">
        <v>305882</v>
      </c>
      <c r="DM124" s="1014"/>
      <c r="DN124" s="1014"/>
      <c r="DO124" s="1014"/>
      <c r="DP124" s="1015"/>
      <c r="DQ124" s="1013" t="s">
        <v>449</v>
      </c>
      <c r="DR124" s="1014"/>
      <c r="DS124" s="1014"/>
      <c r="DT124" s="1014"/>
      <c r="DU124" s="1015"/>
      <c r="DV124" s="1016" t="s">
        <v>449</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693</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449</v>
      </c>
      <c r="DH127" s="950"/>
      <c r="DI127" s="950"/>
      <c r="DJ127" s="950"/>
      <c r="DK127" s="950"/>
      <c r="DL127" s="950" t="s">
        <v>449</v>
      </c>
      <c r="DM127" s="950"/>
      <c r="DN127" s="950"/>
      <c r="DO127" s="950"/>
      <c r="DP127" s="950"/>
      <c r="DQ127" s="950" t="s">
        <v>449</v>
      </c>
      <c r="DR127" s="950"/>
      <c r="DS127" s="950"/>
      <c r="DT127" s="950"/>
      <c r="DU127" s="950"/>
      <c r="DV127" s="951" t="s">
        <v>449</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43653</v>
      </c>
      <c r="AB128" s="1078"/>
      <c r="AC128" s="1078"/>
      <c r="AD128" s="1078"/>
      <c r="AE128" s="1079"/>
      <c r="AF128" s="1080">
        <v>47265</v>
      </c>
      <c r="AG128" s="1078"/>
      <c r="AH128" s="1078"/>
      <c r="AI128" s="1078"/>
      <c r="AJ128" s="1079"/>
      <c r="AK128" s="1080">
        <v>46340</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3642670</v>
      </c>
      <c r="AB129" s="989"/>
      <c r="AC129" s="989"/>
      <c r="AD129" s="989"/>
      <c r="AE129" s="990"/>
      <c r="AF129" s="991">
        <v>3756798</v>
      </c>
      <c r="AG129" s="989"/>
      <c r="AH129" s="989"/>
      <c r="AI129" s="989"/>
      <c r="AJ129" s="990"/>
      <c r="AK129" s="991">
        <v>3632444</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388519</v>
      </c>
      <c r="AB130" s="989"/>
      <c r="AC130" s="989"/>
      <c r="AD130" s="989"/>
      <c r="AE130" s="990"/>
      <c r="AF130" s="991">
        <v>368430</v>
      </c>
      <c r="AG130" s="989"/>
      <c r="AH130" s="989"/>
      <c r="AI130" s="989"/>
      <c r="AJ130" s="990"/>
      <c r="AK130" s="991">
        <v>367788</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3254151</v>
      </c>
      <c r="AB131" s="1014"/>
      <c r="AC131" s="1014"/>
      <c r="AD131" s="1014"/>
      <c r="AE131" s="1015"/>
      <c r="AF131" s="1013">
        <v>3388368</v>
      </c>
      <c r="AG131" s="1014"/>
      <c r="AH131" s="1014"/>
      <c r="AI131" s="1014"/>
      <c r="AJ131" s="1015"/>
      <c r="AK131" s="1013">
        <v>3264656</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t="s">
        <v>449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4.3820953610000002</v>
      </c>
      <c r="AB132" s="1130"/>
      <c r="AC132" s="1130"/>
      <c r="AD132" s="1130"/>
      <c r="AE132" s="1131"/>
      <c r="AF132" s="1132">
        <v>4.1949398650000003</v>
      </c>
      <c r="AG132" s="1130"/>
      <c r="AH132" s="1130"/>
      <c r="AI132" s="1130"/>
      <c r="AJ132" s="1131"/>
      <c r="AK132" s="1132">
        <v>4.501821938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5.6</v>
      </c>
      <c r="AB133" s="1113"/>
      <c r="AC133" s="1113"/>
      <c r="AD133" s="1113"/>
      <c r="AE133" s="1114"/>
      <c r="AF133" s="1112">
        <v>4.9000000000000004</v>
      </c>
      <c r="AG133" s="1113"/>
      <c r="AH133" s="1113"/>
      <c r="AI133" s="1113"/>
      <c r="AJ133" s="1114"/>
      <c r="AK133" s="1112">
        <v>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1212281</v>
      </c>
      <c r="L9" s="266">
        <v>179997</v>
      </c>
      <c r="M9" s="267">
        <v>107954</v>
      </c>
      <c r="N9" s="268">
        <v>66.7</v>
      </c>
    </row>
    <row r="10" spans="1:16" x14ac:dyDescent="0.15">
      <c r="A10" s="250"/>
      <c r="B10" s="246"/>
      <c r="C10" s="246"/>
      <c r="D10" s="246"/>
      <c r="E10" s="246"/>
      <c r="F10" s="246"/>
      <c r="G10" s="1152" t="s">
        <v>481</v>
      </c>
      <c r="H10" s="1153"/>
      <c r="I10" s="1153"/>
      <c r="J10" s="1154"/>
      <c r="K10" s="269">
        <v>89542</v>
      </c>
      <c r="L10" s="270">
        <v>13295</v>
      </c>
      <c r="M10" s="271">
        <v>12579</v>
      </c>
      <c r="N10" s="272">
        <v>5.7</v>
      </c>
    </row>
    <row r="11" spans="1:16" ht="13.5" customHeight="1" x14ac:dyDescent="0.15">
      <c r="A11" s="250"/>
      <c r="B11" s="246"/>
      <c r="C11" s="246"/>
      <c r="D11" s="246"/>
      <c r="E11" s="246"/>
      <c r="F11" s="246"/>
      <c r="G11" s="1152" t="s">
        <v>482</v>
      </c>
      <c r="H11" s="1153"/>
      <c r="I11" s="1153"/>
      <c r="J11" s="1154"/>
      <c r="K11" s="269">
        <v>139763</v>
      </c>
      <c r="L11" s="270">
        <v>20752</v>
      </c>
      <c r="M11" s="271">
        <v>13215</v>
      </c>
      <c r="N11" s="272">
        <v>57</v>
      </c>
    </row>
    <row r="12" spans="1:16" ht="13.5" customHeight="1" x14ac:dyDescent="0.15">
      <c r="A12" s="250"/>
      <c r="B12" s="246"/>
      <c r="C12" s="246"/>
      <c r="D12" s="246"/>
      <c r="E12" s="246"/>
      <c r="F12" s="246"/>
      <c r="G12" s="1152" t="s">
        <v>483</v>
      </c>
      <c r="H12" s="1153"/>
      <c r="I12" s="1153"/>
      <c r="J12" s="1154"/>
      <c r="K12" s="269" t="s">
        <v>484</v>
      </c>
      <c r="L12" s="270" t="s">
        <v>484</v>
      </c>
      <c r="M12" s="271">
        <v>1280</v>
      </c>
      <c r="N12" s="272" t="s">
        <v>484</v>
      </c>
    </row>
    <row r="13" spans="1:16" ht="13.5" customHeight="1" x14ac:dyDescent="0.15">
      <c r="A13" s="250"/>
      <c r="B13" s="246"/>
      <c r="C13" s="246"/>
      <c r="D13" s="246"/>
      <c r="E13" s="246"/>
      <c r="F13" s="246"/>
      <c r="G13" s="1152" t="s">
        <v>485</v>
      </c>
      <c r="H13" s="1153"/>
      <c r="I13" s="1153"/>
      <c r="J13" s="1154"/>
      <c r="K13" s="269" t="s">
        <v>484</v>
      </c>
      <c r="L13" s="270" t="s">
        <v>484</v>
      </c>
      <c r="M13" s="271" t="s">
        <v>484</v>
      </c>
      <c r="N13" s="272" t="s">
        <v>484</v>
      </c>
    </row>
    <row r="14" spans="1:16" ht="13.5" customHeight="1" x14ac:dyDescent="0.15">
      <c r="A14" s="250"/>
      <c r="B14" s="246"/>
      <c r="C14" s="246"/>
      <c r="D14" s="246"/>
      <c r="E14" s="246"/>
      <c r="F14" s="246"/>
      <c r="G14" s="1152" t="s">
        <v>486</v>
      </c>
      <c r="H14" s="1153"/>
      <c r="I14" s="1153"/>
      <c r="J14" s="1154"/>
      <c r="K14" s="269">
        <v>66107</v>
      </c>
      <c r="L14" s="270">
        <v>9815</v>
      </c>
      <c r="M14" s="271">
        <v>5658</v>
      </c>
      <c r="N14" s="272">
        <v>73.5</v>
      </c>
    </row>
    <row r="15" spans="1:16" ht="13.5" customHeight="1" x14ac:dyDescent="0.15">
      <c r="A15" s="250"/>
      <c r="B15" s="246"/>
      <c r="C15" s="246"/>
      <c r="D15" s="246"/>
      <c r="E15" s="246"/>
      <c r="F15" s="246"/>
      <c r="G15" s="1152" t="s">
        <v>487</v>
      </c>
      <c r="H15" s="1153"/>
      <c r="I15" s="1153"/>
      <c r="J15" s="1154"/>
      <c r="K15" s="269">
        <v>263552</v>
      </c>
      <c r="L15" s="270">
        <v>39132</v>
      </c>
      <c r="M15" s="271">
        <v>2915</v>
      </c>
      <c r="N15" s="272">
        <v>1242.4000000000001</v>
      </c>
    </row>
    <row r="16" spans="1:16" x14ac:dyDescent="0.15">
      <c r="A16" s="250"/>
      <c r="B16" s="246"/>
      <c r="C16" s="246"/>
      <c r="D16" s="246"/>
      <c r="E16" s="246"/>
      <c r="F16" s="246"/>
      <c r="G16" s="1155" t="s">
        <v>488</v>
      </c>
      <c r="H16" s="1156"/>
      <c r="I16" s="1156"/>
      <c r="J16" s="1157"/>
      <c r="K16" s="270">
        <v>-137751</v>
      </c>
      <c r="L16" s="270">
        <v>-20453</v>
      </c>
      <c r="M16" s="271">
        <v>-10925</v>
      </c>
      <c r="N16" s="272">
        <v>87.2</v>
      </c>
    </row>
    <row r="17" spans="1:16" x14ac:dyDescent="0.15">
      <c r="A17" s="250"/>
      <c r="B17" s="246"/>
      <c r="C17" s="246"/>
      <c r="D17" s="246"/>
      <c r="E17" s="246"/>
      <c r="F17" s="246"/>
      <c r="G17" s="1155" t="s">
        <v>171</v>
      </c>
      <c r="H17" s="1156"/>
      <c r="I17" s="1156"/>
      <c r="J17" s="1157"/>
      <c r="K17" s="270">
        <v>1633494</v>
      </c>
      <c r="L17" s="270">
        <v>242538</v>
      </c>
      <c r="M17" s="271">
        <v>132676</v>
      </c>
      <c r="N17" s="272">
        <v>82.8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25.24</v>
      </c>
      <c r="L21" s="283">
        <v>12.61</v>
      </c>
      <c r="M21" s="284">
        <v>12.63</v>
      </c>
      <c r="N21" s="251"/>
      <c r="O21" s="285"/>
      <c r="P21" s="281"/>
    </row>
    <row r="22" spans="1:16" s="286" customFormat="1" x14ac:dyDescent="0.15">
      <c r="A22" s="281"/>
      <c r="B22" s="251"/>
      <c r="C22" s="251"/>
      <c r="D22" s="251"/>
      <c r="E22" s="251"/>
      <c r="F22" s="251"/>
      <c r="G22" s="1147" t="s">
        <v>494</v>
      </c>
      <c r="H22" s="1148"/>
      <c r="I22" s="1148"/>
      <c r="J22" s="1149"/>
      <c r="K22" s="287">
        <v>92.1</v>
      </c>
      <c r="L22" s="288">
        <v>96.2</v>
      </c>
      <c r="M22" s="289">
        <v>-4.0999999999999996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287467</v>
      </c>
      <c r="L32" s="296">
        <v>42683</v>
      </c>
      <c r="M32" s="297">
        <v>67314</v>
      </c>
      <c r="N32" s="298">
        <v>-36.6</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t="s">
        <v>484</v>
      </c>
      <c r="N34" s="298" t="s">
        <v>484</v>
      </c>
    </row>
    <row r="35" spans="1:16" ht="27" customHeight="1" x14ac:dyDescent="0.15">
      <c r="A35" s="250"/>
      <c r="B35" s="246"/>
      <c r="C35" s="246"/>
      <c r="D35" s="246"/>
      <c r="E35" s="246"/>
      <c r="F35" s="246"/>
      <c r="G35" s="1163" t="s">
        <v>501</v>
      </c>
      <c r="H35" s="1164"/>
      <c r="I35" s="1164"/>
      <c r="J35" s="1165"/>
      <c r="K35" s="296">
        <v>250848</v>
      </c>
      <c r="L35" s="296">
        <v>37245</v>
      </c>
      <c r="M35" s="297">
        <v>23478</v>
      </c>
      <c r="N35" s="298">
        <v>58.6</v>
      </c>
    </row>
    <row r="36" spans="1:16" ht="27" customHeight="1" x14ac:dyDescent="0.15">
      <c r="A36" s="250"/>
      <c r="B36" s="246"/>
      <c r="C36" s="246"/>
      <c r="D36" s="246"/>
      <c r="E36" s="246"/>
      <c r="F36" s="246"/>
      <c r="G36" s="1163" t="s">
        <v>502</v>
      </c>
      <c r="H36" s="1164"/>
      <c r="I36" s="1164"/>
      <c r="J36" s="1165"/>
      <c r="K36" s="296">
        <v>22782</v>
      </c>
      <c r="L36" s="296">
        <v>3383</v>
      </c>
      <c r="M36" s="297">
        <v>4589</v>
      </c>
      <c r="N36" s="298">
        <v>-26.3</v>
      </c>
    </row>
    <row r="37" spans="1:16" ht="13.5" customHeight="1" x14ac:dyDescent="0.15">
      <c r="A37" s="250"/>
      <c r="B37" s="246"/>
      <c r="C37" s="246"/>
      <c r="D37" s="246"/>
      <c r="E37" s="246"/>
      <c r="F37" s="246"/>
      <c r="G37" s="1163" t="s">
        <v>503</v>
      </c>
      <c r="H37" s="1164"/>
      <c r="I37" s="1164"/>
      <c r="J37" s="1165"/>
      <c r="K37" s="296" t="s">
        <v>484</v>
      </c>
      <c r="L37" s="296" t="s">
        <v>484</v>
      </c>
      <c r="M37" s="297">
        <v>859</v>
      </c>
      <c r="N37" s="298" t="s">
        <v>484</v>
      </c>
    </row>
    <row r="38" spans="1:16" ht="27" customHeight="1" x14ac:dyDescent="0.15">
      <c r="A38" s="250"/>
      <c r="B38" s="246"/>
      <c r="C38" s="246"/>
      <c r="D38" s="246"/>
      <c r="E38" s="246"/>
      <c r="F38" s="246"/>
      <c r="G38" s="1166" t="s">
        <v>504</v>
      </c>
      <c r="H38" s="1167"/>
      <c r="I38" s="1167"/>
      <c r="J38" s="1168"/>
      <c r="K38" s="299" t="s">
        <v>484</v>
      </c>
      <c r="L38" s="299" t="s">
        <v>484</v>
      </c>
      <c r="M38" s="300">
        <v>2</v>
      </c>
      <c r="N38" s="301" t="s">
        <v>484</v>
      </c>
      <c r="O38" s="295"/>
    </row>
    <row r="39" spans="1:16" x14ac:dyDescent="0.15">
      <c r="A39" s="250"/>
      <c r="B39" s="246"/>
      <c r="C39" s="246"/>
      <c r="D39" s="246"/>
      <c r="E39" s="246"/>
      <c r="F39" s="246"/>
      <c r="G39" s="1166" t="s">
        <v>505</v>
      </c>
      <c r="H39" s="1167"/>
      <c r="I39" s="1167"/>
      <c r="J39" s="1168"/>
      <c r="K39" s="302">
        <v>-46340</v>
      </c>
      <c r="L39" s="302">
        <v>-6880</v>
      </c>
      <c r="M39" s="303">
        <v>-2412</v>
      </c>
      <c r="N39" s="304">
        <v>185.2</v>
      </c>
      <c r="O39" s="295"/>
    </row>
    <row r="40" spans="1:16" ht="27" customHeight="1" x14ac:dyDescent="0.15">
      <c r="A40" s="250"/>
      <c r="B40" s="246"/>
      <c r="C40" s="246"/>
      <c r="D40" s="246"/>
      <c r="E40" s="246"/>
      <c r="F40" s="246"/>
      <c r="G40" s="1163" t="s">
        <v>506</v>
      </c>
      <c r="H40" s="1164"/>
      <c r="I40" s="1164"/>
      <c r="J40" s="1165"/>
      <c r="K40" s="302">
        <v>-367788</v>
      </c>
      <c r="L40" s="302">
        <v>-54608</v>
      </c>
      <c r="M40" s="303">
        <v>-68535</v>
      </c>
      <c r="N40" s="304">
        <v>-20.3</v>
      </c>
      <c r="O40" s="295"/>
    </row>
    <row r="41" spans="1:16" x14ac:dyDescent="0.15">
      <c r="A41" s="250"/>
      <c r="B41" s="246"/>
      <c r="C41" s="246"/>
      <c r="D41" s="246"/>
      <c r="E41" s="246"/>
      <c r="F41" s="246"/>
      <c r="G41" s="1169" t="s">
        <v>282</v>
      </c>
      <c r="H41" s="1170"/>
      <c r="I41" s="1170"/>
      <c r="J41" s="1171"/>
      <c r="K41" s="296">
        <v>146969</v>
      </c>
      <c r="L41" s="302">
        <v>21822</v>
      </c>
      <c r="M41" s="303">
        <v>25295</v>
      </c>
      <c r="N41" s="304">
        <v>-13.7</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10754300</v>
      </c>
      <c r="J51" s="322">
        <v>1363893</v>
      </c>
      <c r="K51" s="323">
        <v>324</v>
      </c>
      <c r="L51" s="324">
        <v>70317</v>
      </c>
      <c r="M51" s="325">
        <v>-3.3</v>
      </c>
      <c r="N51" s="326">
        <v>327.3</v>
      </c>
    </row>
    <row r="52" spans="1:14" x14ac:dyDescent="0.15">
      <c r="A52" s="250"/>
      <c r="B52" s="246"/>
      <c r="C52" s="246"/>
      <c r="D52" s="246"/>
      <c r="E52" s="246"/>
      <c r="F52" s="246"/>
      <c r="G52" s="327"/>
      <c r="H52" s="328" t="s">
        <v>517</v>
      </c>
      <c r="I52" s="329">
        <v>2369613</v>
      </c>
      <c r="J52" s="330">
        <v>300522</v>
      </c>
      <c r="K52" s="331">
        <v>667.8</v>
      </c>
      <c r="L52" s="332">
        <v>35725</v>
      </c>
      <c r="M52" s="333">
        <v>-1.6</v>
      </c>
      <c r="N52" s="334">
        <v>669.4</v>
      </c>
    </row>
    <row r="53" spans="1:14" x14ac:dyDescent="0.15">
      <c r="A53" s="250"/>
      <c r="B53" s="246"/>
      <c r="C53" s="246"/>
      <c r="D53" s="246"/>
      <c r="E53" s="246"/>
      <c r="F53" s="246"/>
      <c r="G53" s="312" t="s">
        <v>518</v>
      </c>
      <c r="H53" s="313"/>
      <c r="I53" s="321">
        <v>14387974</v>
      </c>
      <c r="J53" s="322">
        <v>1915332</v>
      </c>
      <c r="K53" s="323">
        <v>40.4</v>
      </c>
      <c r="L53" s="324">
        <v>105751</v>
      </c>
      <c r="M53" s="325">
        <v>50.4</v>
      </c>
      <c r="N53" s="326">
        <v>-10</v>
      </c>
    </row>
    <row r="54" spans="1:14" x14ac:dyDescent="0.15">
      <c r="A54" s="250"/>
      <c r="B54" s="246"/>
      <c r="C54" s="246"/>
      <c r="D54" s="246"/>
      <c r="E54" s="246"/>
      <c r="F54" s="246"/>
      <c r="G54" s="327"/>
      <c r="H54" s="328" t="s">
        <v>517</v>
      </c>
      <c r="I54" s="329">
        <v>798953</v>
      </c>
      <c r="J54" s="330">
        <v>106357</v>
      </c>
      <c r="K54" s="331">
        <v>-64.599999999999994</v>
      </c>
      <c r="L54" s="332">
        <v>49969</v>
      </c>
      <c r="M54" s="333">
        <v>39.9</v>
      </c>
      <c r="N54" s="334">
        <v>-104.5</v>
      </c>
    </row>
    <row r="55" spans="1:14" x14ac:dyDescent="0.15">
      <c r="A55" s="250"/>
      <c r="B55" s="246"/>
      <c r="C55" s="246"/>
      <c r="D55" s="246"/>
      <c r="E55" s="246"/>
      <c r="F55" s="246"/>
      <c r="G55" s="312" t="s">
        <v>519</v>
      </c>
      <c r="H55" s="313"/>
      <c r="I55" s="321">
        <v>19056078</v>
      </c>
      <c r="J55" s="322">
        <v>2674913</v>
      </c>
      <c r="K55" s="323">
        <v>39.700000000000003</v>
      </c>
      <c r="L55" s="324">
        <v>158564</v>
      </c>
      <c r="M55" s="325">
        <v>49.9</v>
      </c>
      <c r="N55" s="326">
        <v>-10.199999999999999</v>
      </c>
    </row>
    <row r="56" spans="1:14" x14ac:dyDescent="0.15">
      <c r="A56" s="250"/>
      <c r="B56" s="246"/>
      <c r="C56" s="246"/>
      <c r="D56" s="246"/>
      <c r="E56" s="246"/>
      <c r="F56" s="246"/>
      <c r="G56" s="327"/>
      <c r="H56" s="328" t="s">
        <v>517</v>
      </c>
      <c r="I56" s="329">
        <v>948129</v>
      </c>
      <c r="J56" s="330">
        <v>133089</v>
      </c>
      <c r="K56" s="331">
        <v>25.1</v>
      </c>
      <c r="L56" s="332">
        <v>48412</v>
      </c>
      <c r="M56" s="333">
        <v>-3.1</v>
      </c>
      <c r="N56" s="334">
        <v>28.2</v>
      </c>
    </row>
    <row r="57" spans="1:14" x14ac:dyDescent="0.15">
      <c r="A57" s="250"/>
      <c r="B57" s="246"/>
      <c r="C57" s="246"/>
      <c r="D57" s="246"/>
      <c r="E57" s="246"/>
      <c r="F57" s="246"/>
      <c r="G57" s="312" t="s">
        <v>520</v>
      </c>
      <c r="H57" s="313"/>
      <c r="I57" s="321">
        <v>29911903</v>
      </c>
      <c r="J57" s="322">
        <v>4360971</v>
      </c>
      <c r="K57" s="323">
        <v>63</v>
      </c>
      <c r="L57" s="324">
        <v>128611</v>
      </c>
      <c r="M57" s="325">
        <v>-18.899999999999999</v>
      </c>
      <c r="N57" s="326">
        <v>81.900000000000006</v>
      </c>
    </row>
    <row r="58" spans="1:14" x14ac:dyDescent="0.15">
      <c r="A58" s="250"/>
      <c r="B58" s="246"/>
      <c r="C58" s="246"/>
      <c r="D58" s="246"/>
      <c r="E58" s="246"/>
      <c r="F58" s="246"/>
      <c r="G58" s="327"/>
      <c r="H58" s="328" t="s">
        <v>517</v>
      </c>
      <c r="I58" s="329">
        <v>2690240</v>
      </c>
      <c r="J58" s="330">
        <v>392220</v>
      </c>
      <c r="K58" s="331">
        <v>194.7</v>
      </c>
      <c r="L58" s="332">
        <v>61552</v>
      </c>
      <c r="M58" s="333">
        <v>27.1</v>
      </c>
      <c r="N58" s="334">
        <v>167.6</v>
      </c>
    </row>
    <row r="59" spans="1:14" x14ac:dyDescent="0.15">
      <c r="A59" s="250"/>
      <c r="B59" s="246"/>
      <c r="C59" s="246"/>
      <c r="D59" s="246"/>
      <c r="E59" s="246"/>
      <c r="F59" s="246"/>
      <c r="G59" s="312" t="s">
        <v>521</v>
      </c>
      <c r="H59" s="313"/>
      <c r="I59" s="321">
        <v>30363618</v>
      </c>
      <c r="J59" s="322">
        <v>4508332</v>
      </c>
      <c r="K59" s="323">
        <v>3.4</v>
      </c>
      <c r="L59" s="324">
        <v>138651</v>
      </c>
      <c r="M59" s="325">
        <v>7.8</v>
      </c>
      <c r="N59" s="326">
        <v>-4.4000000000000004</v>
      </c>
    </row>
    <row r="60" spans="1:14" x14ac:dyDescent="0.15">
      <c r="A60" s="250"/>
      <c r="B60" s="246"/>
      <c r="C60" s="246"/>
      <c r="D60" s="246"/>
      <c r="E60" s="246"/>
      <c r="F60" s="246"/>
      <c r="G60" s="327"/>
      <c r="H60" s="328" t="s">
        <v>517</v>
      </c>
      <c r="I60" s="335">
        <v>2179117</v>
      </c>
      <c r="J60" s="330">
        <v>323551</v>
      </c>
      <c r="K60" s="331">
        <v>-17.5</v>
      </c>
      <c r="L60" s="332">
        <v>71211</v>
      </c>
      <c r="M60" s="333">
        <v>15.7</v>
      </c>
      <c r="N60" s="334">
        <v>-33.200000000000003</v>
      </c>
    </row>
    <row r="61" spans="1:14" x14ac:dyDescent="0.15">
      <c r="A61" s="250"/>
      <c r="B61" s="246"/>
      <c r="C61" s="246"/>
      <c r="D61" s="246"/>
      <c r="E61" s="246"/>
      <c r="F61" s="246"/>
      <c r="G61" s="312" t="s">
        <v>522</v>
      </c>
      <c r="H61" s="336"/>
      <c r="I61" s="337">
        <v>20894775</v>
      </c>
      <c r="J61" s="338">
        <v>2964688</v>
      </c>
      <c r="K61" s="339">
        <v>94.1</v>
      </c>
      <c r="L61" s="340">
        <v>120379</v>
      </c>
      <c r="M61" s="341">
        <v>17.2</v>
      </c>
      <c r="N61" s="326">
        <v>76.900000000000006</v>
      </c>
    </row>
    <row r="62" spans="1:14" x14ac:dyDescent="0.15">
      <c r="A62" s="250"/>
      <c r="B62" s="246"/>
      <c r="C62" s="246"/>
      <c r="D62" s="246"/>
      <c r="E62" s="246"/>
      <c r="F62" s="246"/>
      <c r="G62" s="327"/>
      <c r="H62" s="328" t="s">
        <v>517</v>
      </c>
      <c r="I62" s="329">
        <v>1797210</v>
      </c>
      <c r="J62" s="330">
        <v>251148</v>
      </c>
      <c r="K62" s="331">
        <v>161.1</v>
      </c>
      <c r="L62" s="332">
        <v>53374</v>
      </c>
      <c r="M62" s="333">
        <v>15.6</v>
      </c>
      <c r="N62" s="334">
        <v>145.5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274.08999999999997</v>
      </c>
      <c r="G47" s="12">
        <v>317.25</v>
      </c>
      <c r="H47" s="12">
        <v>335.85</v>
      </c>
      <c r="I47" s="12">
        <v>327.86</v>
      </c>
      <c r="J47" s="13">
        <v>342.07</v>
      </c>
    </row>
    <row r="48" spans="2:10" ht="57.75" customHeight="1" x14ac:dyDescent="0.15">
      <c r="B48" s="14"/>
      <c r="C48" s="1174" t="s">
        <v>4</v>
      </c>
      <c r="D48" s="1174"/>
      <c r="E48" s="1175"/>
      <c r="F48" s="15">
        <v>2.6</v>
      </c>
      <c r="G48" s="16">
        <v>16.149999999999999</v>
      </c>
      <c r="H48" s="16">
        <v>31.37</v>
      </c>
      <c r="I48" s="16">
        <v>0.69</v>
      </c>
      <c r="J48" s="17">
        <v>52.69</v>
      </c>
    </row>
    <row r="49" spans="2:10" ht="57.75" customHeight="1" thickBot="1" x14ac:dyDescent="0.2">
      <c r="B49" s="18"/>
      <c r="C49" s="1176" t="s">
        <v>5</v>
      </c>
      <c r="D49" s="1176"/>
      <c r="E49" s="1177"/>
      <c r="F49" s="19" t="s">
        <v>529</v>
      </c>
      <c r="G49" s="20">
        <v>40.74</v>
      </c>
      <c r="H49" s="20">
        <v>18.39</v>
      </c>
      <c r="I49" s="20" t="s">
        <v>530</v>
      </c>
      <c r="J49" s="21">
        <v>54.26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2018-02-26T09:08:43Z</cp:lastPrinted>
  <dcterms:created xsi:type="dcterms:W3CDTF">2018-01-24T03:44:24Z</dcterms:created>
  <dcterms:modified xsi:type="dcterms:W3CDTF">2018-11-06T02:51:26Z</dcterms:modified>
  <cp:category/>
</cp:coreProperties>
</file>