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9" i="9" l="1"/>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U38" i="9"/>
  <c r="C38" i="9"/>
  <c r="CO37" i="9"/>
  <c r="BW37" i="9"/>
  <c r="AM37" i="9"/>
  <c r="U37" i="9"/>
  <c r="C37" i="9"/>
  <c r="CO36" i="9"/>
  <c r="BW36" i="9"/>
  <c r="AM36" i="9"/>
  <c r="C36" i="9"/>
  <c r="CO35" i="9"/>
  <c r="BW35" i="9"/>
  <c r="AM35" i="9"/>
  <c r="CO34"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alcChain>
</file>

<file path=xl/sharedStrings.xml><?xml version="1.0" encoding="utf-8"?>
<sst xmlns="http://schemas.openxmlformats.org/spreadsheetml/2006/main" count="1093" uniqueCount="555">
  <si>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</si>
  <si>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</si>
  <si>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</si>
  <si>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</si>
  <si>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</si>
  <si>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</si>
  <si>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</si>
  <si>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</si>
  <si>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</si>
  <si>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</si>
  <si>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</si>
  <si>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</si>
  <si>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</si>
  <si>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</si>
  <si>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</si>
  <si>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</si>
  <si>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</si>
  <si>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</si>
  <si>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</si>
  <si>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</si>
  <si>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</si>
  <si>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</si>
  <si>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</si>
  <si>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</si>
  <si>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</si>
  <si>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</si>
  <si>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</si>
  <si>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</si>
  <si>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</si>
  <si>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</si>
  <si>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</si>
  <si>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</si>
  <si>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</si>
  <si>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</si>
  <si>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</si>
  <si>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</si>
  <si>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</si>
  <si>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</si>
  <si>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</si>
  <si>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</si>
  <si>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</si>
  <si>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</si>
  <si>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</si>
  <si>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</si>
  <si>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</si>
  <si>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</si>
  <si>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</si>
  <si>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</si>
  <si>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</si>
  <si>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</si>
  <si>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</si>
  <si>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</si>
  <si>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</si>
  <si>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</si>
  <si>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</si>
  <si>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</si>
  <si>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</si>
  <si>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</si>
  <si>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</si>
  <si>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</si>
  <si>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</si>
  <si>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</si>
  <si>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</si>
  <si>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</si>
  <si>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</si>
  <si>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</si>
  <si>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</si>
  <si>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</si>
  <si>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</si>
  <si>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</si>
  <si>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</si>
  <si>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</si>
  <si>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</si>
  <si>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</si>
  <si>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</si>
  <si>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</si>
  <si>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</si>
  <si>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</si>
  <si>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</si>
  <si>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</si>
  <si>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</si>
  <si>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</si>
  <si>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</si>
  <si>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</si>
  <si>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</si>
  <si>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</si>
  <si>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</si>
  <si>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</si>
  <si>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</si>
  <si>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</si>
  <si>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</si>
  <si>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</si>
  <si>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</si>
  <si>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</si>
  <si>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</si>
  <si>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</si>
  <si>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</si>
  <si>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</si>
  <si>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</si>
  <si>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</si>
  <si>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</si>
  <si>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</si>
  <si>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</si>
  <si>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</si>
  <si>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</si>
  <si>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</si>
  <si>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</si>
  <si>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</si>
  <si>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</si>
  <si>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</si>
  <si>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</si>
  <si>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</si>
  <si>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</si>
  <si>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</si>
  <si>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</si>
  <si>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</si>
  <si>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</si>
  <si>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</si>
  <si>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</si>
  <si>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</si>
  <si>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</si>
  <si>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</si>
  <si>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</si>
  <si>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</si>
  <si>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</si>
  <si>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</si>
  <si>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</si>
  <si>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</si>
  <si>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</si>
  <si>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</si>
  <si>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</si>
  <si>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18"/>
  </si>
  <si>
    <t>うち日本人(％)</t>
    <phoneticPr fontId="5"/>
  </si>
  <si>
    <t>-4.0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</si>
  <si>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</si>
  <si>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</si>
  <si>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</si>
  <si>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</si>
  <si>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</si>
  <si>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</si>
  <si>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</si>
  <si>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</si>
  <si>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</si>
  <si>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</si>
  <si>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</si>
  <si>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</si>
  <si>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</si>
  <si>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</si>
  <si>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</si>
  <si>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</si>
  <si>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</si>
  <si>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</si>
  <si>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</si>
  <si>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</si>
  <si>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</si>
  <si>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</si>
  <si>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</si>
  <si>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</si>
  <si>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</si>
  <si>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</si>
  <si>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</si>
  <si>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</si>
  <si>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</si>
  <si>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</si>
  <si>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</si>
  <si>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</si>
  <si>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</si>
  <si>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</si>
  <si>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</si>
  <si>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</si>
  <si>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</si>
  <si>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</si>
  <si>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</si>
  <si>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</si>
  <si>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</si>
  <si>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</si>
  <si>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</si>
  <si>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</si>
  <si>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</si>
  <si>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</si>
  <si>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</si>
  <si>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</si>
  <si>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</si>
  <si>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</si>
  <si>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</si>
  <si>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</si>
  <si>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</si>
  <si>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</si>
  <si>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</si>
  <si>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</si>
  <si>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</si>
  <si>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</si>
  <si>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</si>
  <si>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宮城県女川町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</si>
  <si>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</si>
  <si>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</si>
  <si>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</si>
  <si>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</si>
  <si>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</si>
  <si>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</si>
  <si>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</si>
  <si>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</si>
  <si>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</si>
  <si>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</si>
  <si>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</si>
  <si>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</si>
  <si>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</si>
  <si>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</si>
  <si>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</si>
  <si>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</si>
  <si>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</si>
  <si>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</si>
  <si>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</si>
  <si>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</si>
  <si>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</si>
  <si>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</si>
  <si>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</si>
  <si>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</si>
  <si>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</si>
  <si>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</si>
  <si>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</si>
  <si>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</si>
  <si>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</si>
  <si>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</si>
  <si>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</si>
  <si>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</si>
  <si>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</si>
  <si>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</si>
  <si>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</si>
  <si>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</si>
  <si>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</si>
  <si>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</si>
  <si>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</si>
  <si>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</si>
  <si>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</si>
  <si>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</si>
  <si>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</si>
  <si>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</si>
  <si>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</si>
  <si>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</si>
  <si>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</si>
  <si>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</si>
  <si>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</si>
  <si>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</si>
  <si>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</si>
  <si>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</si>
  <si>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</si>
  <si>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</si>
  <si>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</si>
  <si>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</si>
  <si>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</si>
  <si>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</si>
  <si>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</si>
  <si>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</si>
  <si>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</si>
  <si>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</si>
  <si>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</si>
  <si>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</si>
  <si>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</si>
  <si>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</si>
  <si>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</si>
  <si>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</si>
  <si>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</si>
  <si>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</si>
  <si>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</si>
  <si>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</si>
  <si>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</si>
  <si>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</si>
  <si>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</si>
  <si>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</si>
  <si>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</si>
  <si>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</si>
  <si>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</si>
  <si>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</si>
  <si>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</si>
  <si>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</si>
  <si>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</si>
  <si>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</si>
  <si>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</si>
  <si>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</si>
  <si>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</si>
  <si>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</si>
  <si>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</si>
  <si>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</si>
  <si>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</si>
  <si>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</si>
  <si>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</si>
  <si>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</si>
  <si>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</si>
  <si>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</si>
  <si>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</si>
  <si>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</si>
  <si>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</si>
  <si>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</si>
  <si>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</si>
  <si>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</si>
  <si>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</si>
  <si>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</si>
  <si>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</si>
  <si>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</si>
  <si>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</si>
  <si>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</si>
  <si>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</si>
  <si>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</si>
  <si>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</si>
  <si>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</si>
  <si>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</si>
  <si>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</si>
  <si>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</si>
  <si>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</si>
  <si>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</si>
  <si>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</si>
  <si>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</si>
  <si>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</si>
  <si>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</si>
  <si>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</si>
  <si>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</si>
  <si>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</si>
  <si>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</si>
  <si>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</si>
  <si>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</si>
  <si>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</si>
  <si>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</si>
  <si>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</si>
  <si>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</si>
  <si>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</si>
  <si>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</si>
  <si>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</si>
  <si>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</si>
  <si>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</si>
  <si>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</si>
  <si>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</si>
  <si>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</si>
  <si>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</si>
  <si>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</si>
  <si>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</si>
  <si>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</si>
  <si>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</si>
  <si>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</si>
  <si>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</si>
  <si>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</si>
  <si>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宮城県女川町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</si>
  <si>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</si>
  <si>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</si>
  <si>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</si>
  <si>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</si>
  <si>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</si>
  <si>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</si>
  <si>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</si>
  <si>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</si>
  <si>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</si>
  <si>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</si>
  <si>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</si>
  <si>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</si>
  <si>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</si>
  <si>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</si>
  <si>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</si>
  <si>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</si>
  <si>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</si>
  <si>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</si>
  <si>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</si>
  <si>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</si>
  <si>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</si>
  <si>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</si>
  <si>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</si>
  <si>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</si>
  <si>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</si>
  <si>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</si>
  <si>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</si>
  <si>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</si>
  <si>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</si>
  <si>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</si>
  <si>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</si>
  <si>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</si>
  <si>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</si>
  <si>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</si>
  <si>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</si>
  <si>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</si>
  <si>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</si>
  <si>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</si>
  <si>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</si>
  <si>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地方卸売市場特別会計</t>
    <phoneticPr fontId="5"/>
  </si>
  <si>
    <t>法非適用企業</t>
    <phoneticPr fontId="5"/>
  </si>
  <si>
    <t>下水道事業特別会計</t>
    <phoneticPr fontId="5"/>
  </si>
  <si>
    <t>漁業集落排水事業特別会計</t>
    <phoneticPr fontId="5"/>
  </si>
  <si>
    <t>浄化槽事業特別会計</t>
    <phoneticPr fontId="5"/>
  </si>
  <si>
    <t>簡易水道特別会計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</si>
  <si>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</si>
  <si>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</si>
  <si>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</si>
  <si>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</si>
  <si>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</si>
  <si>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</si>
  <si>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</si>
  <si>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</si>
  <si>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</si>
  <si>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</si>
  <si>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</si>
  <si>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</si>
  <si>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</si>
  <si>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</si>
  <si>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</si>
  <si>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</si>
  <si>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</si>
  <si>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</si>
  <si>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</si>
  <si>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</si>
  <si>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</si>
  <si>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</si>
  <si>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</si>
  <si>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</si>
  <si>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</si>
  <si>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</si>
  <si>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</si>
  <si>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</si>
  <si>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</si>
  <si>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</si>
  <si>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</si>
  <si>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</si>
  <si>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</si>
  <si>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</si>
  <si>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</si>
  <si>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</si>
  <si>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</si>
  <si>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</si>
  <si>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</si>
  <si>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</si>
  <si>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</si>
  <si>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</si>
  <si>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</si>
  <si>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</si>
  <si>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</si>
  <si>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</si>
  <si>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</si>
  <si>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</si>
  <si>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</si>
  <si>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</si>
  <si>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</si>
  <si>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</si>
  <si>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</si>
  <si>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</si>
  <si>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</si>
  <si>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</si>
  <si>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</si>
  <si>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</si>
  <si>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</si>
  <si>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</si>
  <si>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</si>
  <si>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</si>
  <si>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</si>
  <si>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</si>
  <si>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</si>
  <si>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</si>
  <si>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</si>
  <si>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</si>
  <si>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</si>
  <si>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</si>
  <si>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</si>
  <si>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</si>
  <si>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</si>
  <si>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</si>
  <si>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</si>
  <si>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</si>
  <si>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</si>
  <si>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</si>
  <si>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</si>
  <si>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</si>
  <si>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</si>
  <si>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</si>
  <si>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</si>
  <si>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</si>
  <si>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</si>
  <si>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</si>
  <si>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</si>
  <si>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</si>
  <si>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</si>
  <si>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</si>
  <si>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</si>
  <si>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</si>
  <si>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</si>
  <si>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</si>
  <si>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</si>
  <si>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</si>
  <si>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</si>
  <si>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</si>
  <si>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</si>
  <si>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</si>
  <si>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</si>
  <si>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</si>
  <si>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</si>
  <si>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</si>
  <si>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</si>
  <si>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</si>
  <si>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</si>
  <si>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</si>
  <si>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</si>
  <si>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</si>
  <si>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</si>
  <si>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</si>
  <si>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</si>
  <si>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</si>
  <si>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</si>
  <si>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</si>
  <si>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</si>
  <si>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</si>
  <si>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</si>
  <si>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</si>
  <si>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</si>
  <si>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</si>
  <si>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</si>
  <si>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</si>
  <si>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</si>
  <si>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</si>
  <si>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</si>
  <si>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</si>
  <si>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</si>
  <si>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</si>
  <si>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</si>
  <si>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</si>
  <si>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</si>
  <si>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</si>
  <si>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</si>
  <si>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51.96</t>
  </si>
  <si>
    <t>▲ 57.92</t>
  </si>
  <si>
    <t>水道事業会計</t>
  </si>
  <si>
    <t>国民健康保険特別会計</t>
  </si>
  <si>
    <t>介護保険特別会計</t>
  </si>
  <si>
    <t>一般会計</t>
  </si>
  <si>
    <t>後期高齢者医療特別会計</t>
  </si>
  <si>
    <t>土地区画整理事業特別会計（普通会計）</t>
  </si>
  <si>
    <t>地方卸売市場特別会計</t>
  </si>
  <si>
    <t>下水道事業特別会計</t>
  </si>
  <si>
    <t>その他会計（赤字）</t>
  </si>
  <si>
    <t>その他会計（黒字）</t>
  </si>
  <si>
    <t>-</t>
    <phoneticPr fontId="2"/>
  </si>
  <si>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</si>
  <si>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</si>
  <si>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</si>
  <si>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</si>
  <si>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</si>
  <si>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</si>
  <si>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</si>
  <si>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</si>
  <si>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</si>
  <si>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</si>
  <si>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</si>
  <si>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</si>
  <si>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</si>
  <si>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</si>
  <si>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</si>
  <si>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</si>
  <si>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</si>
  <si>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</si>
  <si>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</si>
  <si>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に類似団体内平均値を下回っている状況であり、実質公債費比率は近年横ばいとなっている。これは旧来から起債抑制策を行ってきたことによるものである。しかし、今後は復興関連事業（災害公営住宅建設事業、出島架橋建設事業等）に係る起債額の増加により、比率の上昇が想定される。引き続き、健全な財政運営が図れるよう、これまで以上に公債費の適正化に取り組んでいく必要があ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2" eb="23">
      <t>ナイ</t>
    </rPh>
    <rPh sb="23" eb="26">
      <t>ヘイキンチ</t>
    </rPh>
    <rPh sb="27" eb="29">
      <t>シタマワ</t>
    </rPh>
    <rPh sb="33" eb="35">
      <t>ジョウキョウ</t>
    </rPh>
    <rPh sb="39" eb="41">
      <t>ジッシツ</t>
    </rPh>
    <rPh sb="41" eb="44">
      <t>コウサイヒ</t>
    </rPh>
    <rPh sb="44" eb="46">
      <t>ヒリツ</t>
    </rPh>
    <rPh sb="47" eb="49">
      <t>キンネン</t>
    </rPh>
    <rPh sb="49" eb="50">
      <t>ヨコ</t>
    </rPh>
    <rPh sb="62" eb="64">
      <t>キュウライ</t>
    </rPh>
    <rPh sb="66" eb="68">
      <t>キサイ</t>
    </rPh>
    <rPh sb="68" eb="70">
      <t>ヨクセイ</t>
    </rPh>
    <rPh sb="70" eb="71">
      <t>サク</t>
    </rPh>
    <rPh sb="72" eb="73">
      <t>オコナ</t>
    </rPh>
    <rPh sb="92" eb="94">
      <t>コンゴ</t>
    </rPh>
    <rPh sb="95" eb="97">
      <t>フッコウ</t>
    </rPh>
    <rPh sb="97" eb="99">
      <t>カンレン</t>
    </rPh>
    <rPh sb="99" eb="101">
      <t>ジギョウ</t>
    </rPh>
    <rPh sb="102" eb="104">
      <t>サイガイ</t>
    </rPh>
    <rPh sb="104" eb="106">
      <t>コウエイ</t>
    </rPh>
    <rPh sb="106" eb="108">
      <t>ジュウタク</t>
    </rPh>
    <rPh sb="108" eb="110">
      <t>ケンセツ</t>
    </rPh>
    <rPh sb="110" eb="112">
      <t>ジギョウ</t>
    </rPh>
    <rPh sb="113" eb="115">
      <t>イズシマ</t>
    </rPh>
    <rPh sb="115" eb="117">
      <t>カキョウ</t>
    </rPh>
    <rPh sb="117" eb="119">
      <t>ケンセツ</t>
    </rPh>
    <rPh sb="119" eb="121">
      <t>ジギョウ</t>
    </rPh>
    <rPh sb="121" eb="122">
      <t>トウ</t>
    </rPh>
    <rPh sb="124" eb="125">
      <t>カカ</t>
    </rPh>
    <rPh sb="126" eb="128">
      <t>キサイ</t>
    </rPh>
    <rPh sb="128" eb="129">
      <t>ガク</t>
    </rPh>
    <rPh sb="130" eb="132">
      <t>ゾウカ</t>
    </rPh>
    <rPh sb="136" eb="138">
      <t>ヒリツ</t>
    </rPh>
    <rPh sb="139" eb="141">
      <t>ジョウショウ</t>
    </rPh>
    <rPh sb="142" eb="144">
      <t>ソウテイ</t>
    </rPh>
    <rPh sb="148" eb="149">
      <t>ヒ</t>
    </rPh>
    <rPh sb="150" eb="151">
      <t>ツヅ</t>
    </rPh>
    <rPh sb="153" eb="155">
      <t>ケンゼン</t>
    </rPh>
    <rPh sb="156" eb="158">
      <t>ザイセイ</t>
    </rPh>
    <rPh sb="158" eb="160">
      <t>ウンエイ</t>
    </rPh>
    <rPh sb="161" eb="162">
      <t>ハカ</t>
    </rPh>
    <rPh sb="171" eb="173">
      <t>イジョウ</t>
    </rPh>
    <rPh sb="174" eb="176">
      <t>コウサイ</t>
    </rPh>
    <rPh sb="176" eb="177">
      <t>ヒ</t>
    </rPh>
    <rPh sb="178" eb="181">
      <t>テキセイカ</t>
    </rPh>
    <rPh sb="182" eb="183">
      <t>ト</t>
    </rPh>
    <rPh sb="184" eb="185">
      <t>ク</t>
    </rPh>
    <rPh sb="189" eb="19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</si>
</sst>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321667</c:v>
                </c:pt>
                <c:pt idx="1">
                  <c:v>1363893</c:v>
                </c:pt>
                <c:pt idx="2">
                  <c:v>1915332</c:v>
                </c:pt>
                <c:pt idx="3">
                  <c:v>2674913</c:v>
                </c:pt>
                <c:pt idx="4">
                  <c:v>4360971</c:v>
                </c:pt>
              </c:numCache>
            </c:numRef>
          </c:val>
          <c:smooth val="0"/>
        </c:ser>
        <c:dLbls>
          <c:showLegendKey val="0"/>
          <c:showVal val="0"/>
          <c:showCatName val="0"/>
          <c:showSerName val="0"/>
          <c:showPercent val="0"/>
          <c:showBubbleSize val="0"/>
        </c:dLbls>
        <c:marker val="1"/>
        <c:smooth val="0"/>
        <c:axId val="124762368"/>
        <c:axId val="124768640"/>
      </c:lineChart>
      <c:catAx>
        <c:axId val="124762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768640"/>
        <c:crosses val="autoZero"/>
        <c:auto val="1"/>
        <c:lblAlgn val="ctr"/>
        <c:lblOffset val="100"/>
        <c:tickLblSkip val="1"/>
        <c:tickMarkSkip val="1"/>
        <c:noMultiLvlLbl val="0"/>
      </c:catAx>
      <c:valAx>
        <c:axId val="124768640"/>
        <c:scaling>
          <c:orientation val="minMax"/>
          <c:max val="5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76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34.29</c:v>
                </c:pt>
                <c:pt idx="1">
                  <c:v>2.6</c:v>
                </c:pt>
                <c:pt idx="2">
                  <c:v>16.149999999999999</c:v>
                </c:pt>
                <c:pt idx="3">
                  <c:v>31.37</c:v>
                </c:pt>
                <c:pt idx="4">
                  <c:v>0.69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229.12</c:v>
                </c:pt>
                <c:pt idx="1">
                  <c:v>274.08999999999997</c:v>
                </c:pt>
                <c:pt idx="2">
                  <c:v>317.25</c:v>
                </c:pt>
                <c:pt idx="3">
                  <c:v>335.85</c:v>
                </c:pt>
                <c:pt idx="4">
                  <c:v>327.86</c:v>
                </c:pt>
              </c:numCache>
            </c:numRef>
          </c:val>
        </c:ser>
        <c:dLbls>
          <c:showLegendKey val="0"/>
          <c:showVal val="0"/>
          <c:showCatName val="0"/>
          <c:showSerName val="0"/>
          <c:showPercent val="0"/>
          <c:showBubbleSize val="0"/>
        </c:dLbls>
        <c:gapWidth val="250"/>
        <c:overlap val="100"/>
        <c:axId val="138858880"/>
        <c:axId val="13886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20.100000000000001</c:v>
                </c:pt>
                <c:pt idx="1">
                  <c:v>-51.96</c:v>
                </c:pt>
                <c:pt idx="2">
                  <c:v>40.74</c:v>
                </c:pt>
                <c:pt idx="3">
                  <c:v>18.39</c:v>
                </c:pt>
                <c:pt idx="4">
                  <c:v>-57.92</c:v>
                </c:pt>
              </c:numCache>
            </c:numRef>
          </c:val>
          <c:smooth val="0"/>
        </c:ser>
        <c:dLbls>
          <c:showLegendKey val="0"/>
          <c:showVal val="0"/>
          <c:showCatName val="0"/>
          <c:showSerName val="0"/>
          <c:showPercent val="0"/>
          <c:showBubbleSize val="0"/>
        </c:dLbls>
        <c:marker val="1"/>
        <c:smooth val="0"/>
        <c:axId val="138858880"/>
        <c:axId val="138860800"/>
      </c:lineChart>
      <c:catAx>
        <c:axId val="13885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860800"/>
        <c:crosses val="autoZero"/>
        <c:auto val="1"/>
        <c:lblAlgn val="ctr"/>
        <c:lblOffset val="100"/>
        <c:tickLblSkip val="1"/>
        <c:tickMarkSkip val="1"/>
        <c:noMultiLvlLbl val="0"/>
      </c:catAx>
      <c:valAx>
        <c:axId val="13886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5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1.68</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土地区画整理事業特別会計（普通会計）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34.29</c:v>
                </c:pt>
                <c:pt idx="2">
                  <c:v>#N/A</c:v>
                </c:pt>
                <c:pt idx="3">
                  <c:v>2.59</c:v>
                </c:pt>
                <c:pt idx="4">
                  <c:v>#N/A</c:v>
                </c:pt>
                <c:pt idx="5">
                  <c:v>16.149999999999999</c:v>
                </c:pt>
                <c:pt idx="6">
                  <c:v>#N/A</c:v>
                </c:pt>
                <c:pt idx="7">
                  <c:v>31.36</c:v>
                </c:pt>
                <c:pt idx="8">
                  <c:v>#N/A</c:v>
                </c:pt>
                <c:pt idx="9">
                  <c:v>0.68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1.27</c:v>
                </c:pt>
                <c:pt idx="2">
                  <c:v>#N/A</c:v>
                </c:pt>
                <c:pt idx="3">
                  <c:v>0.89</c:v>
                </c:pt>
                <c:pt idx="4">
                  <c:v>#N/A</c:v>
                </c:pt>
                <c:pt idx="5">
                  <c:v>0.48</c:v>
                </c:pt>
                <c:pt idx="6">
                  <c:v>#N/A</c:v>
                </c:pt>
                <c:pt idx="7">
                  <c:v>0.52</c:v>
                </c:pt>
                <c:pt idx="8">
                  <c:v>#N/A</c:v>
                </c:pt>
                <c:pt idx="9">
                  <c:v>0.75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1.78</c:v>
                </c:pt>
                <c:pt idx="2">
                  <c:v>#N/A</c:v>
                </c:pt>
                <c:pt idx="3">
                  <c:v>1.21</c:v>
                </c:pt>
                <c:pt idx="4">
                  <c:v>#N/A</c:v>
                </c:pt>
                <c:pt idx="5">
                  <c:v>0.28000000000000003</c:v>
                </c:pt>
                <c:pt idx="6">
                  <c:v>#N/A</c:v>
                </c:pt>
                <c:pt idx="7">
                  <c:v>0</c:v>
                </c:pt>
                <c:pt idx="8">
                  <c:v>#N/A</c:v>
                </c:pt>
                <c:pt idx="9">
                  <c:v>1.5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5.14</c:v>
                </c:pt>
                <c:pt idx="2">
                  <c:v>#N/A</c:v>
                </c:pt>
                <c:pt idx="3">
                  <c:v>5.15</c:v>
                </c:pt>
                <c:pt idx="4">
                  <c:v>#N/A</c:v>
                </c:pt>
                <c:pt idx="5">
                  <c:v>5.16</c:v>
                </c:pt>
                <c:pt idx="6">
                  <c:v>#N/A</c:v>
                </c:pt>
                <c:pt idx="7">
                  <c:v>5.23</c:v>
                </c:pt>
                <c:pt idx="8">
                  <c:v>#N/A</c:v>
                </c:pt>
                <c:pt idx="9">
                  <c:v>4.92</c:v>
                </c:pt>
              </c:numCache>
            </c:numRef>
          </c:val>
        </c:ser>
        <c:dLbls>
          <c:showLegendKey val="0"/>
          <c:showVal val="0"/>
          <c:showCatName val="0"/>
          <c:showSerName val="0"/>
          <c:showPercent val="0"/>
          <c:showBubbleSize val="0"/>
        </c:dLbls>
        <c:gapWidth val="150"/>
        <c:overlap val="100"/>
        <c:axId val="106633088"/>
        <c:axId val="106634624"/>
      </c:barChart>
      <c:catAx>
        <c:axId val="10663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34624"/>
        <c:crosses val="autoZero"/>
        <c:auto val="1"/>
        <c:lblAlgn val="ctr"/>
        <c:lblOffset val="100"/>
        <c:tickLblSkip val="1"/>
        <c:tickMarkSkip val="1"/>
        <c:noMultiLvlLbl val="0"/>
      </c:catAx>
      <c:valAx>
        <c:axId val="10663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33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369</c:v>
                </c:pt>
                <c:pt idx="5">
                  <c:v>378</c:v>
                </c:pt>
                <c:pt idx="8">
                  <c:v>385</c:v>
                </c:pt>
                <c:pt idx="11">
                  <c:v>432</c:v>
                </c:pt>
                <c:pt idx="14">
                  <c:v>415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28</c:v>
                </c:pt>
                <c:pt idx="6">
                  <c:v>27</c:v>
                </c:pt>
                <c:pt idx="9">
                  <c:v>26</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234</c:v>
                </c:pt>
                <c:pt idx="3">
                  <c:v>225</c:v>
                </c:pt>
                <c:pt idx="6">
                  <c:v>212</c:v>
                </c:pt>
                <c:pt idx="9">
                  <c:v>211</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322</c:v>
                </c:pt>
                <c:pt idx="3">
                  <c:v>342</c:v>
                </c:pt>
                <c:pt idx="6">
                  <c:v>354</c:v>
                </c:pt>
                <c:pt idx="9">
                  <c:v>337</c:v>
                </c:pt>
                <c:pt idx="12">
                  <c:v>307</c:v>
                </c:pt>
              </c:numCache>
            </c:numRef>
          </c:val>
        </c:ser>
        <c:dLbls>
          <c:showLegendKey val="0"/>
          <c:showVal val="0"/>
          <c:showCatName val="0"/>
          <c:showSerName val="0"/>
          <c:showPercent val="0"/>
          <c:showBubbleSize val="0"/>
        </c:dLbls>
        <c:gapWidth val="100"/>
        <c:overlap val="100"/>
        <c:axId val="2721280"/>
        <c:axId val="272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215</c:v>
                </c:pt>
                <c:pt idx="2">
                  <c:v>#N/A</c:v>
                </c:pt>
                <c:pt idx="3">
                  <c:v>#N/A</c:v>
                </c:pt>
                <c:pt idx="4">
                  <c:v>217</c:v>
                </c:pt>
                <c:pt idx="5">
                  <c:v>#N/A</c:v>
                </c:pt>
                <c:pt idx="6">
                  <c:v>#N/A</c:v>
                </c:pt>
                <c:pt idx="7">
                  <c:v>208</c:v>
                </c:pt>
                <c:pt idx="8">
                  <c:v>#N/A</c:v>
                </c:pt>
                <c:pt idx="9">
                  <c:v>#N/A</c:v>
                </c:pt>
                <c:pt idx="10">
                  <c:v>143</c:v>
                </c:pt>
                <c:pt idx="11">
                  <c:v>#N/A</c:v>
                </c:pt>
                <c:pt idx="12">
                  <c:v>#N/A</c:v>
                </c:pt>
                <c:pt idx="13">
                  <c:v>143</c:v>
                </c:pt>
                <c:pt idx="14">
                  <c:v>#N/A</c:v>
                </c:pt>
              </c:numCache>
            </c:numRef>
          </c:val>
          <c:smooth val="0"/>
        </c:ser>
        <c:dLbls>
          <c:showLegendKey val="0"/>
          <c:showVal val="0"/>
          <c:showCatName val="0"/>
          <c:showSerName val="0"/>
          <c:showPercent val="0"/>
          <c:showBubbleSize val="0"/>
        </c:dLbls>
        <c:marker val="1"/>
        <c:smooth val="0"/>
        <c:axId val="2721280"/>
        <c:axId val="2723200"/>
      </c:lineChart>
      <c:catAx>
        <c:axId val="272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3200"/>
        <c:crosses val="autoZero"/>
        <c:auto val="1"/>
        <c:lblAlgn val="ctr"/>
        <c:lblOffset val="100"/>
        <c:tickLblSkip val="1"/>
        <c:tickMarkSkip val="1"/>
        <c:noMultiLvlLbl val="0"/>
      </c:catAx>
      <c:valAx>
        <c:axId val="272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4504</c:v>
                </c:pt>
                <c:pt idx="5">
                  <c:v>4287</c:v>
                </c:pt>
                <c:pt idx="8">
                  <c:v>4156</c:v>
                </c:pt>
                <c:pt idx="11">
                  <c:v>3879</c:v>
                </c:pt>
                <c:pt idx="14">
                  <c:v>3643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197</c:v>
                </c:pt>
                <c:pt idx="5">
                  <c:v>176</c:v>
                </c:pt>
                <c:pt idx="8">
                  <c:v>434</c:v>
                </c:pt>
                <c:pt idx="11">
                  <c:v>747</c:v>
                </c:pt>
                <c:pt idx="14">
                  <c:v>1200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14112</c:v>
                </c:pt>
                <c:pt idx="5">
                  <c:v>15722</c:v>
                </c:pt>
                <c:pt idx="8">
                  <c:v>16737</c:v>
                </c:pt>
                <c:pt idx="11">
                  <c:v>17072</c:v>
                </c:pt>
                <c:pt idx="14">
                  <c:v>17029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1286</c:v>
                </c:pt>
                <c:pt idx="3">
                  <c:v>1143</c:v>
                </c:pt>
                <c:pt idx="6">
                  <c:v>1070</c:v>
                </c:pt>
                <c:pt idx="9">
                  <c:v>985</c:v>
                </c:pt>
                <c:pt idx="12">
                  <c:v>946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132</c:v>
                </c:pt>
                <c:pt idx="3">
                  <c:v>105</c:v>
                </c:pt>
                <c:pt idx="6">
                  <c:v>80</c:v>
                </c:pt>
                <c:pt idx="9">
                  <c:v>63</c:v>
                </c:pt>
                <c:pt idx="12">
                  <c:v>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3903</c:v>
                </c:pt>
                <c:pt idx="3">
                  <c:v>2692</c:v>
                </c:pt>
                <c:pt idx="6">
                  <c:v>2711</c:v>
                </c:pt>
                <c:pt idx="9">
                  <c:v>2741</c:v>
                </c:pt>
                <c:pt idx="12">
                  <c:v>3461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3596</c:v>
                </c:pt>
                <c:pt idx="3">
                  <c:v>3668</c:v>
                </c:pt>
                <c:pt idx="6">
                  <c:v>3944</c:v>
                </c:pt>
                <c:pt idx="9">
                  <c:v>3550</c:v>
                </c:pt>
                <c:pt idx="12">
                  <c:v>3595</c:v>
                </c:pt>
              </c:numCache>
            </c:numRef>
          </c:val>
        </c:ser>
        <c:dLbls>
          <c:showLegendKey val="0"/>
          <c:showVal val="0"/>
          <c:showCatName val="0"/>
          <c:showSerName val="0"/>
          <c:showPercent val="0"/>
          <c:showBubbleSize val="0"/>
        </c:dLbls>
        <c:gapWidth val="100"/>
        <c:overlap val="100"/>
        <c:axId val="138935680"/>
        <c:axId val="141846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8935680"/>
        <c:axId val="141846016"/>
      </c:lineChart>
      <c:catAx>
        <c:axId val="13893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846016"/>
        <c:crosses val="autoZero"/>
        <c:auto val="1"/>
        <c:lblAlgn val="ctr"/>
        <c:lblOffset val="100"/>
        <c:tickLblSkip val="1"/>
        <c:tickMarkSkip val="1"/>
        <c:noMultiLvlLbl val="0"/>
      </c:catAx>
      <c:valAx>
        <c:axId val="14184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3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1442432"/>
        <c:axId val="141456896"/>
      </c:scatterChart>
      <c:valAx>
        <c:axId val="141442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456896"/>
        <c:crosses val="autoZero"/>
        <c:crossBetween val="midCat"/>
      </c:valAx>
      <c:valAx>
        <c:axId val="141456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442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4.5</c:v>
                </c:pt>
                <c:pt idx="1">
                  <c:v>5.2</c:v>
                </c:pt>
                <c:pt idx="2">
                  <c:v>6</c:v>
                </c:pt>
                <c:pt idx="3">
                  <c:v>5.6</c:v>
                </c:pt>
                <c:pt idx="4">
                  <c:v>4.9000000000000004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8.1</c:v>
                </c:pt>
              </c:numCache>
            </c:numRef>
          </c:xVal>
          <c:yVal>
            <c:numRef>
              <c:f>公会計指標分析・財政指標組合せ分析表!$K$77:$O$77</c:f>
              <c:numCache>
                <c:formatCode>#,##0.0;"▲ "#,##0.0</c:formatCode>
                <c:ptCount val="5"/>
                <c:pt idx="0">
                  <c:v>28.6</c:v>
                </c:pt>
                <c:pt idx="1">
                  <c:v>34.299999999999997</c:v>
                </c:pt>
                <c:pt idx="2">
                  <c:v>24.3</c:v>
                </c:pt>
                <c:pt idx="3">
                  <c:v>0</c:v>
                </c:pt>
                <c:pt idx="4">
                  <c:v>0.8</c:v>
                </c:pt>
              </c:numCache>
            </c:numRef>
          </c:yVal>
          <c:smooth val="0"/>
        </c:ser>
        <c:dLbls>
          <c:showLegendKey val="0"/>
          <c:showVal val="0"/>
          <c:showCatName val="0"/>
          <c:showSerName val="0"/>
          <c:showPercent val="0"/>
          <c:showBubbleSize val="0"/>
        </c:dLbls>
        <c:axId val="142215808"/>
        <c:axId val="142238464"/>
      </c:scatterChart>
      <c:valAx>
        <c:axId val="142215808"/>
        <c:scaling>
          <c:orientation val="minMax"/>
          <c:max val="1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238464"/>
        <c:crosses val="autoZero"/>
        <c:crossBetween val="midCat"/>
      </c:valAx>
      <c:valAx>
        <c:axId val="142238464"/>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21580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元利償還金の減少要因は、漁港施設や教育関連施設分の起債が多数完済したことによるものである。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東日本大震災以降、災害公営住宅の建設に伴い借入を行っているため、現金据置期間が終了する平成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算入公債費等については、東日本大震災で被災した公営住宅の家賃収入の落込みにより減少したが、普通交付税に算入された事業費補正等の公債費の増により、震災前の水準に回復している。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災害公営住宅債の借入に伴い増加したが、その後、漁港や教育関係施設の借入の完済などにより減少した。今後は引き続き災害公営住宅の建設や架橋建設に係る辺地対策債、役場庁舎復旧に係る被災施設復旧関連事業債などの借入予定があり、残高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充当可能財源については、震災復興特別交付税の影響により一時的に増加しているが、今後は事業費の確定に伴う精算を行うことから、減少傾向になると思われる。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6,859
6,754
65.35
56,670,450
56,229,165
25,859
3,756,798
3,595,211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6,859
6,754
65.35
56,670,450
56,229,165
25,859
3,756,798
3,595,211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6,859
6,754
65.35
56,670,450
56,229,165
25,859
3,756,798
3,595,211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6,859
6,754
65.35
56,670,450
56,229,165
25,859
3,756,798
3,595,211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原子力発電所立地町であるため、類似団体平均を上回る税収があり、財政力指数は</a:t>
          </a:r>
          <a:r>
            <a:rPr kumimoji="1" lang="en-US" altLang="ja-JP" sz="1300" baseline="0">
              <a:latin typeface="ＭＳ Ｐゴシック"/>
            </a:rPr>
            <a:t>0.99</a:t>
          </a:r>
          <a:r>
            <a:rPr kumimoji="1" lang="ja-JP" altLang="en-US" sz="1300" baseline="0">
              <a:latin typeface="ＭＳ Ｐゴシック"/>
            </a:rPr>
            <a:t>となっている。</a:t>
          </a:r>
          <a:endParaRPr kumimoji="1" lang="en-US" altLang="ja-JP" sz="1300" baseline="0">
            <a:latin typeface="ＭＳ Ｐゴシック"/>
          </a:endParaRPr>
        </a:p>
        <a:p>
          <a:r>
            <a:rPr kumimoji="1" lang="ja-JP" altLang="en-US" sz="1300" baseline="0">
              <a:latin typeface="ＭＳ Ｐゴシック"/>
            </a:rPr>
            <a:t>　本町の地方税の大半を占めるのは固定資産税（原子力発電施設に係る償却資産分）であるため、平成</a:t>
          </a:r>
          <a:r>
            <a:rPr kumimoji="1" lang="en-US" altLang="ja-JP" sz="1300" baseline="0">
              <a:latin typeface="ＭＳ Ｐゴシック"/>
            </a:rPr>
            <a:t>15</a:t>
          </a:r>
          <a:r>
            <a:rPr kumimoji="1" lang="ja-JP" altLang="en-US" sz="1300" baseline="0">
              <a:latin typeface="ＭＳ Ｐゴシック"/>
            </a:rPr>
            <a:t>年度をピークに減少傾向にある。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171148</xdr:rowOff>
    </xdr:from>
    <xdr:to>
      <xdr:col>7</xdr:col>
      <xdr:colOff>152400</xdr:colOff>
      <xdr:row>39</xdr:row>
      <xdr:rowOff>22678</xdr:rowOff>
    </xdr:to>
    <xdr:cxnSp macro="">
      <xdr:nvCxnSpPr>
        <xdr:cNvPr id="69" name="直線コネクタ 68"/>
        <xdr:cNvCxnSpPr/>
      </xdr:nvCxnSpPr>
      <xdr:spPr>
        <a:xfrm>
          <a:off x="4114800" y="66862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136676</xdr:rowOff>
    </xdr:from>
    <xdr:to>
      <xdr:col>6</xdr:col>
      <xdr:colOff>0</xdr:colOff>
      <xdr:row>38</xdr:row>
      <xdr:rowOff>171148</xdr:rowOff>
    </xdr:to>
    <xdr:cxnSp macro="">
      <xdr:nvCxnSpPr>
        <xdr:cNvPr id="72" name="直線コネクタ 71"/>
        <xdr:cNvCxnSpPr/>
      </xdr:nvCxnSpPr>
      <xdr:spPr>
        <a:xfrm>
          <a:off x="3225800" y="66517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100088</xdr:rowOff>
    </xdr:from>
    <xdr:to>
      <xdr:col>6</xdr:col>
      <xdr:colOff>50800</xdr:colOff>
      <xdr:row>42</xdr:row>
      <xdr:rowOff>30238</xdr:rowOff>
    </xdr:to>
    <xdr:sp macro="" textlink="">
      <xdr:nvSpPr>
        <xdr:cNvPr id="73" name="フローチャート : 判断 72"/>
        <xdr:cNvSpPr/>
      </xdr:nvSpPr>
      <xdr:spPr>
        <a:xfrm>
          <a:off x="4064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15015</xdr:rowOff>
    </xdr:from>
    <xdr:ext cx="736600" cy="259045"/>
    <xdr:sp macro="" textlink="">
      <xdr:nvSpPr>
        <xdr:cNvPr id="74" name="テキスト ボックス 73"/>
        <xdr:cNvSpPr txBox="1"/>
      </xdr:nvSpPr>
      <xdr:spPr>
        <a:xfrm>
          <a:off x="3733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79224</xdr:rowOff>
    </xdr:from>
    <xdr:to>
      <xdr:col>4</xdr:col>
      <xdr:colOff>482600</xdr:colOff>
      <xdr:row>38</xdr:row>
      <xdr:rowOff>136676</xdr:rowOff>
    </xdr:to>
    <xdr:cxnSp macro="">
      <xdr:nvCxnSpPr>
        <xdr:cNvPr id="75" name="直線コネクタ 74"/>
        <xdr:cNvCxnSpPr/>
      </xdr:nvCxnSpPr>
      <xdr:spPr>
        <a:xfrm>
          <a:off x="2336800" y="65943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157541</xdr:rowOff>
    </xdr:from>
    <xdr:to>
      <xdr:col>4</xdr:col>
      <xdr:colOff>533400</xdr:colOff>
      <xdr:row>42</xdr:row>
      <xdr:rowOff>87691</xdr:rowOff>
    </xdr:to>
    <xdr:sp macro="" textlink="">
      <xdr:nvSpPr>
        <xdr:cNvPr id="76" name="フローチャート : 判断 75"/>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72468</xdr:rowOff>
    </xdr:from>
    <xdr:ext cx="762000" cy="259045"/>
    <xdr:sp macro="" textlink="">
      <xdr:nvSpPr>
        <xdr:cNvPr id="77" name="テキスト ボックス 76"/>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38</xdr:row>
      <xdr:rowOff>79224</xdr:rowOff>
    </xdr:to>
    <xdr:cxnSp macro="">
      <xdr:nvCxnSpPr>
        <xdr:cNvPr id="78" name="直線コネクタ 77"/>
        <xdr:cNvCxnSpPr/>
      </xdr:nvCxnSpPr>
      <xdr:spPr>
        <a:xfrm>
          <a:off x="1447800" y="65024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9" name="フローチャート :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0" name="テキスト ボックス 79"/>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81" name="フローチャート :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82" name="テキスト ボックス 81"/>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143328</xdr:rowOff>
    </xdr:from>
    <xdr:to>
      <xdr:col>7</xdr:col>
      <xdr:colOff>203200</xdr:colOff>
      <xdr:row>39</xdr:row>
      <xdr:rowOff>73478</xdr:rowOff>
    </xdr:to>
    <xdr:sp macro="" textlink="">
      <xdr:nvSpPr>
        <xdr:cNvPr id="88" name="円/楕円 87"/>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159855</xdr:rowOff>
    </xdr:from>
    <xdr:ext cx="762000" cy="259045"/>
    <xdr:sp macro="" textlink="">
      <xdr:nvSpPr>
        <xdr:cNvPr id="89" name="財政力該当値テキスト"/>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120348</xdr:rowOff>
    </xdr:from>
    <xdr:to>
      <xdr:col>6</xdr:col>
      <xdr:colOff>50800</xdr:colOff>
      <xdr:row>39</xdr:row>
      <xdr:rowOff>50498</xdr:rowOff>
    </xdr:to>
    <xdr:sp macro="" textlink="">
      <xdr:nvSpPr>
        <xdr:cNvPr id="90" name="円/楕円 89"/>
        <xdr:cNvSpPr/>
      </xdr:nvSpPr>
      <xdr:spPr>
        <a:xfrm>
          <a:off x="4064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60675</xdr:rowOff>
    </xdr:from>
    <xdr:ext cx="736600" cy="259045"/>
    <xdr:sp macro="" textlink="">
      <xdr:nvSpPr>
        <xdr:cNvPr id="91" name="テキスト ボックス 90"/>
        <xdr:cNvSpPr txBox="1"/>
      </xdr:nvSpPr>
      <xdr:spPr>
        <a:xfrm>
          <a:off x="3733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85876</xdr:rowOff>
    </xdr:from>
    <xdr:to>
      <xdr:col>4</xdr:col>
      <xdr:colOff>533400</xdr:colOff>
      <xdr:row>39</xdr:row>
      <xdr:rowOff>16026</xdr:rowOff>
    </xdr:to>
    <xdr:sp macro="" textlink="">
      <xdr:nvSpPr>
        <xdr:cNvPr id="92" name="円/楕円 91"/>
        <xdr:cNvSpPr/>
      </xdr:nvSpPr>
      <xdr:spPr>
        <a:xfrm>
          <a:off x="3175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26203</xdr:rowOff>
    </xdr:from>
    <xdr:ext cx="762000" cy="259045"/>
    <xdr:sp macro="" textlink="">
      <xdr:nvSpPr>
        <xdr:cNvPr id="93" name="テキスト ボックス 92"/>
        <xdr:cNvSpPr txBox="1"/>
      </xdr:nvSpPr>
      <xdr:spPr>
        <a:xfrm>
          <a:off x="2844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28424</xdr:rowOff>
    </xdr:from>
    <xdr:to>
      <xdr:col>3</xdr:col>
      <xdr:colOff>330200</xdr:colOff>
      <xdr:row>38</xdr:row>
      <xdr:rowOff>130024</xdr:rowOff>
    </xdr:to>
    <xdr:sp macro="" textlink="">
      <xdr:nvSpPr>
        <xdr:cNvPr id="94" name="円/楕円 93"/>
        <xdr:cNvSpPr/>
      </xdr:nvSpPr>
      <xdr:spPr>
        <a:xfrm>
          <a:off x="2286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140201</xdr:rowOff>
    </xdr:from>
    <xdr:ext cx="762000" cy="259045"/>
    <xdr:sp macro="" textlink="">
      <xdr:nvSpPr>
        <xdr:cNvPr id="95" name="テキスト ボックス 94"/>
        <xdr:cNvSpPr txBox="1"/>
      </xdr:nvSpPr>
      <xdr:spPr>
        <a:xfrm>
          <a:off x="1955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6" name="円/楕円 95"/>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7" name="テキスト ボックス 96"/>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本町に立地している東北電力女川原子力発電所３号機が平成</a:t>
          </a:r>
          <a:r>
            <a:rPr kumimoji="1" lang="en-US" altLang="ja-JP" sz="1300">
              <a:latin typeface="ＭＳ Ｐゴシック"/>
            </a:rPr>
            <a:t>14</a:t>
          </a:r>
          <a:r>
            <a:rPr kumimoji="1" lang="ja-JP" altLang="en-US" sz="1300">
              <a:latin typeface="ＭＳ Ｐゴシック"/>
            </a:rPr>
            <a:t>年１月</a:t>
          </a:r>
          <a:r>
            <a:rPr kumimoji="1" lang="en-US" altLang="ja-JP" sz="1300">
              <a:latin typeface="ＭＳ Ｐゴシック"/>
            </a:rPr>
            <a:t>30</a:t>
          </a:r>
          <a:r>
            <a:rPr kumimoji="1" lang="ja-JP" altLang="en-US" sz="1300">
              <a:latin typeface="ＭＳ Ｐゴシック"/>
            </a:rPr>
            <a:t>日から営業運転を開始したことにより、町税の固定資産税（原子力発電所施設に係る償却資産分）が一時的に大幅増となったことで、経常収支比率が低くなった（参考　平成</a:t>
          </a:r>
          <a:r>
            <a:rPr kumimoji="1" lang="en-US" altLang="ja-JP" sz="1300">
              <a:latin typeface="ＭＳ Ｐゴシック"/>
            </a:rPr>
            <a:t>15</a:t>
          </a:r>
          <a:r>
            <a:rPr kumimoji="1" lang="ja-JP" altLang="en-US" sz="1300">
              <a:latin typeface="ＭＳ Ｐゴシック"/>
            </a:rPr>
            <a:t>年度　</a:t>
          </a:r>
          <a:r>
            <a:rPr kumimoji="1" lang="en-US" altLang="ja-JP" sz="1300">
              <a:latin typeface="ＭＳ Ｐゴシック"/>
            </a:rPr>
            <a:t>42.6</a:t>
          </a:r>
          <a:r>
            <a:rPr kumimoji="1" lang="ja-JP" altLang="en-US" sz="1300">
              <a:latin typeface="ＭＳ Ｐゴシック"/>
            </a:rPr>
            <a:t>％）。しかし、償却資産という性格上、減少率が大きく、他の収入増要因もないため、比率は年々上昇傾向にある。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98213</xdr:rowOff>
    </xdr:from>
    <xdr:to>
      <xdr:col>7</xdr:col>
      <xdr:colOff>152400</xdr:colOff>
      <xdr:row>64</xdr:row>
      <xdr:rowOff>31327</xdr:rowOff>
    </xdr:to>
    <xdr:cxnSp macro="">
      <xdr:nvCxnSpPr>
        <xdr:cNvPr id="132" name="直線コネクタ 131"/>
        <xdr:cNvCxnSpPr/>
      </xdr:nvCxnSpPr>
      <xdr:spPr>
        <a:xfrm>
          <a:off x="4114800" y="108995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98213</xdr:rowOff>
    </xdr:to>
    <xdr:cxnSp macro="">
      <xdr:nvCxnSpPr>
        <xdr:cNvPr id="135" name="直線コネクタ 134"/>
        <xdr:cNvCxnSpPr/>
      </xdr:nvCxnSpPr>
      <xdr:spPr>
        <a:xfrm>
          <a:off x="3225800" y="1081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119804</xdr:rowOff>
    </xdr:from>
    <xdr:to>
      <xdr:col>6</xdr:col>
      <xdr:colOff>50800</xdr:colOff>
      <xdr:row>64</xdr:row>
      <xdr:rowOff>49954</xdr:rowOff>
    </xdr:to>
    <xdr:sp macro="" textlink="">
      <xdr:nvSpPr>
        <xdr:cNvPr id="136" name="フローチャート : 判断 135"/>
        <xdr:cNvSpPr/>
      </xdr:nvSpPr>
      <xdr:spPr>
        <a:xfrm>
          <a:off x="4064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34731</xdr:rowOff>
    </xdr:from>
    <xdr:ext cx="736600" cy="259045"/>
    <xdr:sp macro="" textlink="">
      <xdr:nvSpPr>
        <xdr:cNvPr id="137" name="テキスト ボックス 136"/>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99271</xdr:rowOff>
    </xdr:from>
    <xdr:to>
      <xdr:col>4</xdr:col>
      <xdr:colOff>482600</xdr:colOff>
      <xdr:row>63</xdr:row>
      <xdr:rowOff>17780</xdr:rowOff>
    </xdr:to>
    <xdr:cxnSp macro="">
      <xdr:nvCxnSpPr>
        <xdr:cNvPr id="138" name="直線コネクタ 137"/>
        <xdr:cNvCxnSpPr/>
      </xdr:nvCxnSpPr>
      <xdr:spPr>
        <a:xfrm>
          <a:off x="2336800" y="10557721"/>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9" name="フローチャート : 判断 138"/>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40" name="テキスト ボックス 139"/>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99271</xdr:rowOff>
    </xdr:from>
    <xdr:to>
      <xdr:col>3</xdr:col>
      <xdr:colOff>279400</xdr:colOff>
      <xdr:row>62</xdr:row>
      <xdr:rowOff>116840</xdr:rowOff>
    </xdr:to>
    <xdr:cxnSp macro="">
      <xdr:nvCxnSpPr>
        <xdr:cNvPr id="141" name="直線コネクタ 140"/>
        <xdr:cNvCxnSpPr/>
      </xdr:nvCxnSpPr>
      <xdr:spPr>
        <a:xfrm flipV="1">
          <a:off x="1447800" y="10557721"/>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7196</xdr:rowOff>
    </xdr:from>
    <xdr:to>
      <xdr:col>3</xdr:col>
      <xdr:colOff>330200</xdr:colOff>
      <xdr:row>63</xdr:row>
      <xdr:rowOff>108796</xdr:rowOff>
    </xdr:to>
    <xdr:sp macro="" textlink="">
      <xdr:nvSpPr>
        <xdr:cNvPr id="142" name="フローチャート : 判断 141"/>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43" name="テキスト ボックス 142"/>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19262</xdr:rowOff>
    </xdr:from>
    <xdr:to>
      <xdr:col>2</xdr:col>
      <xdr:colOff>127000</xdr:colOff>
      <xdr:row>63</xdr:row>
      <xdr:rowOff>120862</xdr:rowOff>
    </xdr:to>
    <xdr:sp macro="" textlink="">
      <xdr:nvSpPr>
        <xdr:cNvPr id="144" name="フローチャート : 判断 143"/>
        <xdr:cNvSpPr/>
      </xdr:nvSpPr>
      <xdr:spPr>
        <a:xfrm>
          <a:off x="1397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105639</xdr:rowOff>
    </xdr:from>
    <xdr:ext cx="762000" cy="259045"/>
    <xdr:sp macro="" textlink="">
      <xdr:nvSpPr>
        <xdr:cNvPr id="145" name="テキスト ボックス 144"/>
        <xdr:cNvSpPr txBox="1"/>
      </xdr:nvSpPr>
      <xdr:spPr>
        <a:xfrm>
          <a:off x="1066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51" name="円/楕円 150"/>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124054</xdr:rowOff>
    </xdr:from>
    <xdr:ext cx="762000" cy="259045"/>
    <xdr:sp macro="" textlink="">
      <xdr:nvSpPr>
        <xdr:cNvPr id="152"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3" name="円/楕円 152"/>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54" name="テキスト ボックス 153"/>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5" name="円/楕円 154"/>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6" name="テキスト ボックス 155"/>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48471</xdr:rowOff>
    </xdr:from>
    <xdr:to>
      <xdr:col>3</xdr:col>
      <xdr:colOff>330200</xdr:colOff>
      <xdr:row>61</xdr:row>
      <xdr:rowOff>150071</xdr:rowOff>
    </xdr:to>
    <xdr:sp macro="" textlink="">
      <xdr:nvSpPr>
        <xdr:cNvPr id="157" name="円/楕円 156"/>
        <xdr:cNvSpPr/>
      </xdr:nvSpPr>
      <xdr:spPr>
        <a:xfrm>
          <a:off x="2286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160248</xdr:rowOff>
    </xdr:from>
    <xdr:ext cx="762000" cy="259045"/>
    <xdr:sp macro="" textlink="">
      <xdr:nvSpPr>
        <xdr:cNvPr id="158" name="テキスト ボックス 157"/>
        <xdr:cNvSpPr txBox="1"/>
      </xdr:nvSpPr>
      <xdr:spPr>
        <a:xfrm>
          <a:off x="1955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9" name="円/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60" name="テキスト ボックス 159"/>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[578,734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年度から突出して増加した要因は、物件費において、東日本大震災の被災によるガレキ処理及び復旧・復興まちづくり事業に伴う業務委託等が発生しているためである。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年度でガレキ処理がほぼ終了となり、減少とはなっているものの、引き続き関連事業が続くことから、今後数年も震災前の水準よりも高い値で推移すると思われる。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167044</xdr:rowOff>
    </xdr:from>
    <xdr:to>
      <xdr:col>7</xdr:col>
      <xdr:colOff>152400</xdr:colOff>
      <xdr:row>84</xdr:row>
      <xdr:rowOff>148399</xdr:rowOff>
    </xdr:to>
    <xdr:cxnSp macro="">
      <xdr:nvCxnSpPr>
        <xdr:cNvPr id="191" name="直線コネクタ 190"/>
        <xdr:cNvCxnSpPr/>
      </xdr:nvCxnSpPr>
      <xdr:spPr>
        <a:xfrm flipV="1">
          <a:off x="4953000" y="13883044"/>
          <a:ext cx="0" cy="667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120476</xdr:rowOff>
    </xdr:from>
    <xdr:ext cx="762000" cy="259045"/>
    <xdr:sp macro="" textlink="">
      <xdr:nvSpPr>
        <xdr:cNvPr id="192" name="人件費・物件費等の状況最小値テキスト"/>
        <xdr:cNvSpPr txBox="1"/>
      </xdr:nvSpPr>
      <xdr:spPr>
        <a:xfrm>
          <a:off x="5041900" y="1452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84</xdr:row>
      <xdr:rowOff>148399</xdr:rowOff>
    </xdr:from>
    <xdr:to>
      <xdr:col>7</xdr:col>
      <xdr:colOff>241300</xdr:colOff>
      <xdr:row>84</xdr:row>
      <xdr:rowOff>148399</xdr:rowOff>
    </xdr:to>
    <xdr:cxnSp macro="">
      <xdr:nvCxnSpPr>
        <xdr:cNvPr id="193" name="直線コネクタ 192"/>
        <xdr:cNvCxnSpPr/>
      </xdr:nvCxnSpPr>
      <xdr:spPr>
        <a:xfrm>
          <a:off x="4864100" y="14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81971</xdr:rowOff>
    </xdr:from>
    <xdr:ext cx="762000" cy="259045"/>
    <xdr:sp macro="" textlink="">
      <xdr:nvSpPr>
        <xdr:cNvPr id="194" name="人件費・物件費等の状況最大値テキスト"/>
        <xdr:cNvSpPr txBox="1"/>
      </xdr:nvSpPr>
      <xdr:spPr>
        <a:xfrm>
          <a:off x="5041900" y="1362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80</xdr:row>
      <xdr:rowOff>167044</xdr:rowOff>
    </xdr:from>
    <xdr:to>
      <xdr:col>7</xdr:col>
      <xdr:colOff>241300</xdr:colOff>
      <xdr:row>80</xdr:row>
      <xdr:rowOff>167044</xdr:rowOff>
    </xdr:to>
    <xdr:cxnSp macro="">
      <xdr:nvCxnSpPr>
        <xdr:cNvPr id="195" name="直線コネクタ 194"/>
        <xdr:cNvCxnSpPr/>
      </xdr:nvCxnSpPr>
      <xdr:spPr>
        <a:xfrm>
          <a:off x="4864100" y="1388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6407</xdr:rowOff>
    </xdr:from>
    <xdr:to>
      <xdr:col>7</xdr:col>
      <xdr:colOff>152400</xdr:colOff>
      <xdr:row>84</xdr:row>
      <xdr:rowOff>18092</xdr:rowOff>
    </xdr:to>
    <xdr:cxnSp macro="">
      <xdr:nvCxnSpPr>
        <xdr:cNvPr id="196" name="直線コネクタ 195"/>
        <xdr:cNvCxnSpPr/>
      </xdr:nvCxnSpPr>
      <xdr:spPr>
        <a:xfrm flipV="1">
          <a:off x="4114800" y="14408207"/>
          <a:ext cx="8382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71618</xdr:rowOff>
    </xdr:from>
    <xdr:ext cx="762000" cy="259045"/>
    <xdr:sp macro="" textlink="">
      <xdr:nvSpPr>
        <xdr:cNvPr id="197" name="人件費・物件費等の状況平均値テキスト"/>
        <xdr:cNvSpPr txBox="1"/>
      </xdr:nvSpPr>
      <xdr:spPr>
        <a:xfrm>
          <a:off x="5041900" y="137876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55091</xdr:rowOff>
    </xdr:from>
    <xdr:to>
      <xdr:col>7</xdr:col>
      <xdr:colOff>203200</xdr:colOff>
      <xdr:row>81</xdr:row>
      <xdr:rowOff>156691</xdr:rowOff>
    </xdr:to>
    <xdr:sp macro="" textlink="">
      <xdr:nvSpPr>
        <xdr:cNvPr id="198" name="フローチャート : 判断 197"/>
        <xdr:cNvSpPr/>
      </xdr:nvSpPr>
      <xdr:spPr>
        <a:xfrm>
          <a:off x="4902200" y="1394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18092</xdr:rowOff>
    </xdr:from>
    <xdr:to>
      <xdr:col>6</xdr:col>
      <xdr:colOff>0</xdr:colOff>
      <xdr:row>87</xdr:row>
      <xdr:rowOff>9187</xdr:rowOff>
    </xdr:to>
    <xdr:cxnSp macro="">
      <xdr:nvCxnSpPr>
        <xdr:cNvPr id="199" name="直線コネクタ 198"/>
        <xdr:cNvCxnSpPr/>
      </xdr:nvCxnSpPr>
      <xdr:spPr>
        <a:xfrm flipV="1">
          <a:off x="3225800" y="14419892"/>
          <a:ext cx="889000" cy="50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15790</xdr:rowOff>
    </xdr:from>
    <xdr:to>
      <xdr:col>6</xdr:col>
      <xdr:colOff>50800</xdr:colOff>
      <xdr:row>81</xdr:row>
      <xdr:rowOff>117390</xdr:rowOff>
    </xdr:to>
    <xdr:sp macro="" textlink="">
      <xdr:nvSpPr>
        <xdr:cNvPr id="200" name="フローチャート : 判断 199"/>
        <xdr:cNvSpPr/>
      </xdr:nvSpPr>
      <xdr:spPr>
        <a:xfrm>
          <a:off x="4064000" y="1390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127567</xdr:rowOff>
    </xdr:from>
    <xdr:ext cx="736600" cy="259045"/>
    <xdr:sp macro="" textlink="">
      <xdr:nvSpPr>
        <xdr:cNvPr id="201" name="テキスト ボックス 200"/>
        <xdr:cNvSpPr txBox="1"/>
      </xdr:nvSpPr>
      <xdr:spPr>
        <a:xfrm>
          <a:off x="3733800" y="1367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9187</xdr:rowOff>
    </xdr:from>
    <xdr:to>
      <xdr:col>4</xdr:col>
      <xdr:colOff>482600</xdr:colOff>
      <xdr:row>90</xdr:row>
      <xdr:rowOff>17123</xdr:rowOff>
    </xdr:to>
    <xdr:cxnSp macro="">
      <xdr:nvCxnSpPr>
        <xdr:cNvPr id="202" name="直線コネクタ 201"/>
        <xdr:cNvCxnSpPr/>
      </xdr:nvCxnSpPr>
      <xdr:spPr>
        <a:xfrm flipV="1">
          <a:off x="2336800" y="14925337"/>
          <a:ext cx="889000" cy="52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154036</xdr:rowOff>
    </xdr:from>
    <xdr:to>
      <xdr:col>4</xdr:col>
      <xdr:colOff>533400</xdr:colOff>
      <xdr:row>81</xdr:row>
      <xdr:rowOff>84186</xdr:rowOff>
    </xdr:to>
    <xdr:sp macro="" textlink="">
      <xdr:nvSpPr>
        <xdr:cNvPr id="203" name="フローチャート : 判断 202"/>
        <xdr:cNvSpPr/>
      </xdr:nvSpPr>
      <xdr:spPr>
        <a:xfrm>
          <a:off x="3175000" y="1387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94363</xdr:rowOff>
    </xdr:from>
    <xdr:ext cx="762000" cy="259045"/>
    <xdr:sp macro="" textlink="">
      <xdr:nvSpPr>
        <xdr:cNvPr id="204" name="テキスト ボックス 203"/>
        <xdr:cNvSpPr txBox="1"/>
      </xdr:nvSpPr>
      <xdr:spPr>
        <a:xfrm>
          <a:off x="2844800" y="1363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161158</xdr:rowOff>
    </xdr:from>
    <xdr:to>
      <xdr:col>3</xdr:col>
      <xdr:colOff>279400</xdr:colOff>
      <xdr:row>90</xdr:row>
      <xdr:rowOff>17123</xdr:rowOff>
    </xdr:to>
    <xdr:cxnSp macro="">
      <xdr:nvCxnSpPr>
        <xdr:cNvPr id="205" name="直線コネクタ 204"/>
        <xdr:cNvCxnSpPr/>
      </xdr:nvCxnSpPr>
      <xdr:spPr>
        <a:xfrm>
          <a:off x="1447800" y="14905858"/>
          <a:ext cx="889000" cy="5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146741</xdr:rowOff>
    </xdr:from>
    <xdr:to>
      <xdr:col>3</xdr:col>
      <xdr:colOff>330200</xdr:colOff>
      <xdr:row>81</xdr:row>
      <xdr:rowOff>76891</xdr:rowOff>
    </xdr:to>
    <xdr:sp macro="" textlink="">
      <xdr:nvSpPr>
        <xdr:cNvPr id="206" name="フローチャート : 判断 205"/>
        <xdr:cNvSpPr/>
      </xdr:nvSpPr>
      <xdr:spPr>
        <a:xfrm>
          <a:off x="2286000" y="1386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87068</xdr:rowOff>
    </xdr:from>
    <xdr:ext cx="762000" cy="259045"/>
    <xdr:sp macro="" textlink="">
      <xdr:nvSpPr>
        <xdr:cNvPr id="207" name="テキスト ボックス 206"/>
        <xdr:cNvSpPr txBox="1"/>
      </xdr:nvSpPr>
      <xdr:spPr>
        <a:xfrm>
          <a:off x="1955800" y="1363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9499</xdr:rowOff>
    </xdr:from>
    <xdr:to>
      <xdr:col>2</xdr:col>
      <xdr:colOff>127000</xdr:colOff>
      <xdr:row>81</xdr:row>
      <xdr:rowOff>111099</xdr:rowOff>
    </xdr:to>
    <xdr:sp macro="" textlink="">
      <xdr:nvSpPr>
        <xdr:cNvPr id="208" name="フローチャート : 判断 207"/>
        <xdr:cNvSpPr/>
      </xdr:nvSpPr>
      <xdr:spPr>
        <a:xfrm>
          <a:off x="1397000" y="1389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121276</xdr:rowOff>
    </xdr:from>
    <xdr:ext cx="762000" cy="259045"/>
    <xdr:sp macro="" textlink="">
      <xdr:nvSpPr>
        <xdr:cNvPr id="209" name="テキスト ボックス 208"/>
        <xdr:cNvSpPr txBox="1"/>
      </xdr:nvSpPr>
      <xdr:spPr>
        <a:xfrm>
          <a:off x="1066800" y="136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127057</xdr:rowOff>
    </xdr:from>
    <xdr:to>
      <xdr:col>7</xdr:col>
      <xdr:colOff>203200</xdr:colOff>
      <xdr:row>84</xdr:row>
      <xdr:rowOff>57207</xdr:rowOff>
    </xdr:to>
    <xdr:sp macro="" textlink="">
      <xdr:nvSpPr>
        <xdr:cNvPr id="215" name="円/楕円 214"/>
        <xdr:cNvSpPr/>
      </xdr:nvSpPr>
      <xdr:spPr>
        <a:xfrm>
          <a:off x="4902200" y="143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99134</xdr:rowOff>
    </xdr:from>
    <xdr:ext cx="762000" cy="259045"/>
    <xdr:sp macro="" textlink="">
      <xdr:nvSpPr>
        <xdr:cNvPr id="216" name="人件費・物件費等の状況該当値テキスト"/>
        <xdr:cNvSpPr txBox="1"/>
      </xdr:nvSpPr>
      <xdr:spPr>
        <a:xfrm>
          <a:off x="5041900" y="1432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578,734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138742</xdr:rowOff>
    </xdr:from>
    <xdr:to>
      <xdr:col>6</xdr:col>
      <xdr:colOff>50800</xdr:colOff>
      <xdr:row>84</xdr:row>
      <xdr:rowOff>68892</xdr:rowOff>
    </xdr:to>
    <xdr:sp macro="" textlink="">
      <xdr:nvSpPr>
        <xdr:cNvPr id="217" name="円/楕円 216"/>
        <xdr:cNvSpPr/>
      </xdr:nvSpPr>
      <xdr:spPr>
        <a:xfrm>
          <a:off x="4064000" y="1436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53669</xdr:rowOff>
    </xdr:from>
    <xdr:ext cx="736600" cy="259045"/>
    <xdr:sp macro="" textlink="">
      <xdr:nvSpPr>
        <xdr:cNvPr id="218" name="テキスト ボックス 217"/>
        <xdr:cNvSpPr txBox="1"/>
      </xdr:nvSpPr>
      <xdr:spPr>
        <a:xfrm>
          <a:off x="3733800" y="14455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588,903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129837</xdr:rowOff>
    </xdr:from>
    <xdr:to>
      <xdr:col>4</xdr:col>
      <xdr:colOff>533400</xdr:colOff>
      <xdr:row>87</xdr:row>
      <xdr:rowOff>59987</xdr:rowOff>
    </xdr:to>
    <xdr:sp macro="" textlink="">
      <xdr:nvSpPr>
        <xdr:cNvPr id="219" name="円/楕円 218"/>
        <xdr:cNvSpPr/>
      </xdr:nvSpPr>
      <xdr:spPr>
        <a:xfrm>
          <a:off x="3175000" y="148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44764</xdr:rowOff>
    </xdr:from>
    <xdr:ext cx="762000" cy="259045"/>
    <xdr:sp macro="" textlink="">
      <xdr:nvSpPr>
        <xdr:cNvPr id="220" name="テキスト ボックス 219"/>
        <xdr:cNvSpPr txBox="1"/>
      </xdr:nvSpPr>
      <xdr:spPr>
        <a:xfrm>
          <a:off x="2844800" y="149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1,028,785</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137773</xdr:rowOff>
    </xdr:from>
    <xdr:to>
      <xdr:col>3</xdr:col>
      <xdr:colOff>330200</xdr:colOff>
      <xdr:row>90</xdr:row>
      <xdr:rowOff>67923</xdr:rowOff>
    </xdr:to>
    <xdr:sp macro="" textlink="">
      <xdr:nvSpPr>
        <xdr:cNvPr id="221" name="円/楕円 220"/>
        <xdr:cNvSpPr/>
      </xdr:nvSpPr>
      <xdr:spPr>
        <a:xfrm>
          <a:off x="2286000" y="153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52700</xdr:rowOff>
    </xdr:from>
    <xdr:ext cx="762000" cy="259045"/>
    <xdr:sp macro="" textlink="">
      <xdr:nvSpPr>
        <xdr:cNvPr id="222" name="テキスト ボックス 221"/>
        <xdr:cNvSpPr txBox="1"/>
      </xdr:nvSpPr>
      <xdr:spPr>
        <a:xfrm>
          <a:off x="1955800" y="1548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1,483,323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110358</xdr:rowOff>
    </xdr:from>
    <xdr:to>
      <xdr:col>2</xdr:col>
      <xdr:colOff>127000</xdr:colOff>
      <xdr:row>87</xdr:row>
      <xdr:rowOff>40508</xdr:rowOff>
    </xdr:to>
    <xdr:sp macro="" textlink="">
      <xdr:nvSpPr>
        <xdr:cNvPr id="223" name="円/楕円 222"/>
        <xdr:cNvSpPr/>
      </xdr:nvSpPr>
      <xdr:spPr>
        <a:xfrm>
          <a:off x="1397000" y="148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25285</xdr:rowOff>
    </xdr:from>
    <xdr:ext cx="762000" cy="259045"/>
    <xdr:sp macro="" textlink="">
      <xdr:nvSpPr>
        <xdr:cNvPr id="224" name="テキスト ボックス 223"/>
        <xdr:cNvSpPr txBox="1"/>
      </xdr:nvSpPr>
      <xdr:spPr>
        <a:xfrm>
          <a:off x="1066800" y="1494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1,011,832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旧来からの給与体系により、類似団体平均を下回る</a:t>
          </a:r>
          <a:r>
            <a:rPr kumimoji="1" lang="en-US" altLang="ja-JP" sz="1300">
              <a:latin typeface="ＭＳ Ｐゴシック"/>
            </a:rPr>
            <a:t>93.0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今後もより一層、給与の適正化に努める。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3" name="直線コネクタ 252"/>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4"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5" name="直線コネクタ 254"/>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6"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7" name="直線コネクタ 256"/>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42334</xdr:rowOff>
    </xdr:to>
    <xdr:cxnSp macro="">
      <xdr:nvCxnSpPr>
        <xdr:cNvPr id="258" name="直線コネクタ 257"/>
        <xdr:cNvCxnSpPr/>
      </xdr:nvCxnSpPr>
      <xdr:spPr>
        <a:xfrm>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9"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0" name="フローチャート : 判断 259"/>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98637</xdr:rowOff>
    </xdr:to>
    <xdr:cxnSp macro="">
      <xdr:nvCxnSpPr>
        <xdr:cNvPr id="261" name="直線コネクタ 260"/>
        <xdr:cNvCxnSpPr/>
      </xdr:nvCxnSpPr>
      <xdr:spPr>
        <a:xfrm flipV="1">
          <a:off x="15290800" y="1440391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61384</xdr:rowOff>
    </xdr:from>
    <xdr:to>
      <xdr:col>23</xdr:col>
      <xdr:colOff>457200</xdr:colOff>
      <xdr:row>85</xdr:row>
      <xdr:rowOff>162984</xdr:rowOff>
    </xdr:to>
    <xdr:sp macro="" textlink="">
      <xdr:nvSpPr>
        <xdr:cNvPr id="262" name="フローチャート : 判断 261"/>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63" name="テキスト ボックス 262"/>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88</xdr:row>
      <xdr:rowOff>48261</xdr:rowOff>
    </xdr:to>
    <xdr:cxnSp macro="">
      <xdr:nvCxnSpPr>
        <xdr:cNvPr id="264" name="直線コネクタ 263"/>
        <xdr:cNvCxnSpPr/>
      </xdr:nvCxnSpPr>
      <xdr:spPr>
        <a:xfrm flipV="1">
          <a:off x="14401800" y="14500437"/>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61384</xdr:rowOff>
    </xdr:from>
    <xdr:to>
      <xdr:col>22</xdr:col>
      <xdr:colOff>254000</xdr:colOff>
      <xdr:row>85</xdr:row>
      <xdr:rowOff>162984</xdr:rowOff>
    </xdr:to>
    <xdr:sp macro="" textlink="">
      <xdr:nvSpPr>
        <xdr:cNvPr id="265" name="フローチャート : 判断 264"/>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66" name="テキスト ボックス 265"/>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64346</xdr:rowOff>
    </xdr:to>
    <xdr:cxnSp macro="">
      <xdr:nvCxnSpPr>
        <xdr:cNvPr id="267" name="直線コネクタ 266"/>
        <xdr:cNvCxnSpPr/>
      </xdr:nvCxnSpPr>
      <xdr:spPr>
        <a:xfrm flipV="1">
          <a:off x="13512800" y="151358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2963</xdr:rowOff>
    </xdr:from>
    <xdr:to>
      <xdr:col>21</xdr:col>
      <xdr:colOff>50800</xdr:colOff>
      <xdr:row>89</xdr:row>
      <xdr:rowOff>104563</xdr:rowOff>
    </xdr:to>
    <xdr:sp macro="" textlink="">
      <xdr:nvSpPr>
        <xdr:cNvPr id="268" name="フローチャート : 判断 267"/>
        <xdr:cNvSpPr/>
      </xdr:nvSpPr>
      <xdr:spPr>
        <a:xfrm>
          <a:off x="14351000" y="1526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69" name="テキスト ボックス 268"/>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70" name="フローチャート : 判断 269"/>
        <xdr:cNvSpPr/>
      </xdr:nvSpPr>
      <xdr:spPr>
        <a:xfrm>
          <a:off x="13462000" y="152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71" name="テキスト ボックス 270"/>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7" name="円/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8"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9" name="円/楕円 278"/>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80" name="テキスト ボックス 279"/>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81" name="円/楕円 280"/>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159614</xdr:rowOff>
    </xdr:from>
    <xdr:ext cx="762000" cy="259045"/>
    <xdr:sp macro="" textlink="">
      <xdr:nvSpPr>
        <xdr:cNvPr id="282" name="テキスト ボックス 281"/>
        <xdr:cNvSpPr txBox="1"/>
      </xdr:nvSpPr>
      <xdr:spPr>
        <a:xfrm>
          <a:off x="14909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3" name="円/楕円 282"/>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84" name="テキスト ボックス 283"/>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5" name="円/楕円 284"/>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125323</xdr:rowOff>
    </xdr:from>
    <xdr:ext cx="762000" cy="259045"/>
    <xdr:sp macro="" textlink="">
      <xdr:nvSpPr>
        <xdr:cNvPr id="286" name="テキスト ボックス 285"/>
        <xdr:cNvSpPr txBox="1"/>
      </xdr:nvSpPr>
      <xdr:spPr>
        <a:xfrm>
          <a:off x="13131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本町は、離半島を有する地理的条件や直営の公共施設等により、職員数が多くなっていた。平成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町立病院を指定管理者へ移行するなど、職員の削減に努めたが、東日本大震災により多くの犠牲者が出たこと及び町全体が被災したことに伴い、多くの町民が転出したことから、分母（人口）が減少し、数値が上昇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6" name="直線コネクタ 315"/>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7"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8" name="直線コネクタ 317"/>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9"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20" name="直線コネクタ 319"/>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101854</xdr:rowOff>
    </xdr:from>
    <xdr:to>
      <xdr:col>24</xdr:col>
      <xdr:colOff>558800</xdr:colOff>
      <xdr:row>67</xdr:row>
      <xdr:rowOff>83227</xdr:rowOff>
    </xdr:to>
    <xdr:cxnSp macro="">
      <xdr:nvCxnSpPr>
        <xdr:cNvPr id="321" name="直線コネクタ 320"/>
        <xdr:cNvCxnSpPr/>
      </xdr:nvCxnSpPr>
      <xdr:spPr>
        <a:xfrm>
          <a:off x="16179800" y="11417554"/>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2"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3" name="フローチャート : 判断 322"/>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103590</xdr:rowOff>
    </xdr:from>
    <xdr:to>
      <xdr:col>23</xdr:col>
      <xdr:colOff>406400</xdr:colOff>
      <xdr:row>66</xdr:row>
      <xdr:rowOff>101854</xdr:rowOff>
    </xdr:to>
    <xdr:cxnSp macro="">
      <xdr:nvCxnSpPr>
        <xdr:cNvPr id="324" name="直線コネクタ 323"/>
        <xdr:cNvCxnSpPr/>
      </xdr:nvCxnSpPr>
      <xdr:spPr>
        <a:xfrm>
          <a:off x="15290800" y="11247840"/>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5" name="フローチャート : 判断 324"/>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26" name="テキスト ボックス 325"/>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125433</xdr:rowOff>
    </xdr:from>
    <xdr:to>
      <xdr:col>22</xdr:col>
      <xdr:colOff>203200</xdr:colOff>
      <xdr:row>65</xdr:row>
      <xdr:rowOff>103590</xdr:rowOff>
    </xdr:to>
    <xdr:cxnSp macro="">
      <xdr:nvCxnSpPr>
        <xdr:cNvPr id="327" name="直線コネクタ 326"/>
        <xdr:cNvCxnSpPr/>
      </xdr:nvCxnSpPr>
      <xdr:spPr>
        <a:xfrm>
          <a:off x="14401800" y="11098233"/>
          <a:ext cx="889000" cy="1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8" name="フローチャート : 判断 327"/>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29" name="テキスト ボックス 328"/>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15240</xdr:rowOff>
    </xdr:from>
    <xdr:to>
      <xdr:col>21</xdr:col>
      <xdr:colOff>0</xdr:colOff>
      <xdr:row>64</xdr:row>
      <xdr:rowOff>125433</xdr:rowOff>
    </xdr:to>
    <xdr:cxnSp macro="">
      <xdr:nvCxnSpPr>
        <xdr:cNvPr id="330" name="直線コネクタ 329"/>
        <xdr:cNvCxnSpPr/>
      </xdr:nvCxnSpPr>
      <xdr:spPr>
        <a:xfrm>
          <a:off x="13512800" y="10988040"/>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31" name="フローチャート : 判断 330"/>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2" name="テキスト ボックス 331"/>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3" name="フローチャート : 判断 332"/>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4" name="テキスト ボックス 333"/>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32427</xdr:rowOff>
    </xdr:from>
    <xdr:to>
      <xdr:col>24</xdr:col>
      <xdr:colOff>609600</xdr:colOff>
      <xdr:row>67</xdr:row>
      <xdr:rowOff>134027</xdr:rowOff>
    </xdr:to>
    <xdr:sp macro="" textlink="">
      <xdr:nvSpPr>
        <xdr:cNvPr id="340" name="円/楕円 339"/>
        <xdr:cNvSpPr/>
      </xdr:nvSpPr>
      <xdr:spPr>
        <a:xfrm>
          <a:off x="16967200" y="1151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99754</xdr:rowOff>
    </xdr:from>
    <xdr:ext cx="762000" cy="259045"/>
    <xdr:sp macro="" textlink="">
      <xdr:nvSpPr>
        <xdr:cNvPr id="341" name="定員管理の状況該当値テキスト"/>
        <xdr:cNvSpPr txBox="1"/>
      </xdr:nvSpPr>
      <xdr:spPr>
        <a:xfrm>
          <a:off x="17106900" y="1141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51054</xdr:rowOff>
    </xdr:from>
    <xdr:to>
      <xdr:col>23</xdr:col>
      <xdr:colOff>457200</xdr:colOff>
      <xdr:row>66</xdr:row>
      <xdr:rowOff>152654</xdr:rowOff>
    </xdr:to>
    <xdr:sp macro="" textlink="">
      <xdr:nvSpPr>
        <xdr:cNvPr id="342" name="円/楕円 341"/>
        <xdr:cNvSpPr/>
      </xdr:nvSpPr>
      <xdr:spPr>
        <a:xfrm>
          <a:off x="16129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137431</xdr:rowOff>
    </xdr:from>
    <xdr:ext cx="736600" cy="259045"/>
    <xdr:sp macro="" textlink="">
      <xdr:nvSpPr>
        <xdr:cNvPr id="343" name="テキスト ボックス 342"/>
        <xdr:cNvSpPr txBox="1"/>
      </xdr:nvSpPr>
      <xdr:spPr>
        <a:xfrm>
          <a:off x="15798800" y="1145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52790</xdr:rowOff>
    </xdr:from>
    <xdr:to>
      <xdr:col>22</xdr:col>
      <xdr:colOff>254000</xdr:colOff>
      <xdr:row>65</xdr:row>
      <xdr:rowOff>154390</xdr:rowOff>
    </xdr:to>
    <xdr:sp macro="" textlink="">
      <xdr:nvSpPr>
        <xdr:cNvPr id="344" name="円/楕円 343"/>
        <xdr:cNvSpPr/>
      </xdr:nvSpPr>
      <xdr:spPr>
        <a:xfrm>
          <a:off x="15240000" y="111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139167</xdr:rowOff>
    </xdr:from>
    <xdr:ext cx="762000" cy="259045"/>
    <xdr:sp macro="" textlink="">
      <xdr:nvSpPr>
        <xdr:cNvPr id="345" name="テキスト ボックス 344"/>
        <xdr:cNvSpPr txBox="1"/>
      </xdr:nvSpPr>
      <xdr:spPr>
        <a:xfrm>
          <a:off x="14909800" y="112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74633</xdr:rowOff>
    </xdr:from>
    <xdr:to>
      <xdr:col>21</xdr:col>
      <xdr:colOff>50800</xdr:colOff>
      <xdr:row>65</xdr:row>
      <xdr:rowOff>4783</xdr:rowOff>
    </xdr:to>
    <xdr:sp macro="" textlink="">
      <xdr:nvSpPr>
        <xdr:cNvPr id="346" name="円/楕円 345"/>
        <xdr:cNvSpPr/>
      </xdr:nvSpPr>
      <xdr:spPr>
        <a:xfrm>
          <a:off x="14351000" y="110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161010</xdr:rowOff>
    </xdr:from>
    <xdr:ext cx="762000" cy="259045"/>
    <xdr:sp macro="" textlink="">
      <xdr:nvSpPr>
        <xdr:cNvPr id="347" name="テキスト ボックス 346"/>
        <xdr:cNvSpPr txBox="1"/>
      </xdr:nvSpPr>
      <xdr:spPr>
        <a:xfrm>
          <a:off x="14020800" y="1113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135890</xdr:rowOff>
    </xdr:from>
    <xdr:to>
      <xdr:col>19</xdr:col>
      <xdr:colOff>533400</xdr:colOff>
      <xdr:row>64</xdr:row>
      <xdr:rowOff>66040</xdr:rowOff>
    </xdr:to>
    <xdr:sp macro="" textlink="">
      <xdr:nvSpPr>
        <xdr:cNvPr id="348" name="円/楕円 347"/>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50817</xdr:rowOff>
    </xdr:from>
    <xdr:ext cx="762000" cy="259045"/>
    <xdr:sp macro="" textlink="">
      <xdr:nvSpPr>
        <xdr:cNvPr id="349" name="テキスト ボックス 348"/>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旧来から起債抑制策により、類似団体平均を下回る</a:t>
          </a:r>
          <a:r>
            <a:rPr kumimoji="1" lang="en-US" altLang="ja-JP" sz="1300">
              <a:latin typeface="ＭＳ Ｐゴシック"/>
            </a:rPr>
            <a:t>4.9</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引き続き水準を抑えられるように務める。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6" name="直線コネクタ 375"/>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7"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8" name="直線コネクタ 377"/>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9"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80" name="直線コネクタ 379"/>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47498</xdr:rowOff>
    </xdr:from>
    <xdr:to>
      <xdr:col>24</xdr:col>
      <xdr:colOff>558800</xdr:colOff>
      <xdr:row>39</xdr:row>
      <xdr:rowOff>115062</xdr:rowOff>
    </xdr:to>
    <xdr:cxnSp macro="">
      <xdr:nvCxnSpPr>
        <xdr:cNvPr id="381" name="直線コネクタ 380"/>
        <xdr:cNvCxnSpPr/>
      </xdr:nvCxnSpPr>
      <xdr:spPr>
        <a:xfrm flipV="1">
          <a:off x="16179800" y="673404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3" name="フローチャート :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115062</xdr:rowOff>
    </xdr:from>
    <xdr:to>
      <xdr:col>23</xdr:col>
      <xdr:colOff>406400</xdr:colOff>
      <xdr:row>39</xdr:row>
      <xdr:rowOff>153670</xdr:rowOff>
    </xdr:to>
    <xdr:cxnSp macro="">
      <xdr:nvCxnSpPr>
        <xdr:cNvPr id="384" name="直線コネクタ 383"/>
        <xdr:cNvCxnSpPr/>
      </xdr:nvCxnSpPr>
      <xdr:spPr>
        <a:xfrm flipV="1">
          <a:off x="15290800" y="68016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5" name="フローチャート : 判断 384"/>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6" name="テキスト ボックス 385"/>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76454</xdr:rowOff>
    </xdr:from>
    <xdr:to>
      <xdr:col>22</xdr:col>
      <xdr:colOff>203200</xdr:colOff>
      <xdr:row>39</xdr:row>
      <xdr:rowOff>153670</xdr:rowOff>
    </xdr:to>
    <xdr:cxnSp macro="">
      <xdr:nvCxnSpPr>
        <xdr:cNvPr id="387" name="直線コネクタ 386"/>
        <xdr:cNvCxnSpPr/>
      </xdr:nvCxnSpPr>
      <xdr:spPr>
        <a:xfrm>
          <a:off x="14401800" y="67630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126746</xdr:rowOff>
    </xdr:from>
    <xdr:to>
      <xdr:col>22</xdr:col>
      <xdr:colOff>254000</xdr:colOff>
      <xdr:row>42</xdr:row>
      <xdr:rowOff>56896</xdr:rowOff>
    </xdr:to>
    <xdr:sp macro="" textlink="">
      <xdr:nvSpPr>
        <xdr:cNvPr id="388" name="フローチャート : 判断 387"/>
        <xdr:cNvSpPr/>
      </xdr:nvSpPr>
      <xdr:spPr>
        <a:xfrm>
          <a:off x="15240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389" name="テキスト ボックス 388"/>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76454</xdr:rowOff>
    </xdr:to>
    <xdr:cxnSp macro="">
      <xdr:nvCxnSpPr>
        <xdr:cNvPr id="390" name="直線コネクタ 389"/>
        <xdr:cNvCxnSpPr/>
      </xdr:nvCxnSpPr>
      <xdr:spPr>
        <a:xfrm>
          <a:off x="13512800" y="66954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91" name="フローチャート : 判断 390"/>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2" name="テキスト ボックス 391"/>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3" name="フローチャート : 判断 392"/>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4" name="テキスト ボックス 393"/>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168148</xdr:rowOff>
    </xdr:from>
    <xdr:to>
      <xdr:col>24</xdr:col>
      <xdr:colOff>609600</xdr:colOff>
      <xdr:row>39</xdr:row>
      <xdr:rowOff>98298</xdr:rowOff>
    </xdr:to>
    <xdr:sp macro="" textlink="">
      <xdr:nvSpPr>
        <xdr:cNvPr id="400" name="円/楕円 399"/>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13225</xdr:rowOff>
    </xdr:from>
    <xdr:ext cx="762000" cy="259045"/>
    <xdr:sp macro="" textlink="">
      <xdr:nvSpPr>
        <xdr:cNvPr id="401"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64262</xdr:rowOff>
    </xdr:from>
    <xdr:to>
      <xdr:col>23</xdr:col>
      <xdr:colOff>457200</xdr:colOff>
      <xdr:row>39</xdr:row>
      <xdr:rowOff>165862</xdr:rowOff>
    </xdr:to>
    <xdr:sp macro="" textlink="">
      <xdr:nvSpPr>
        <xdr:cNvPr id="402" name="円/楕円 401"/>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4589</xdr:rowOff>
    </xdr:from>
    <xdr:ext cx="736600" cy="259045"/>
    <xdr:sp macro="" textlink="">
      <xdr:nvSpPr>
        <xdr:cNvPr id="403" name="テキスト ボックス 402"/>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404" name="円/楕円 403"/>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5" name="テキスト ボックス 40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25654</xdr:rowOff>
    </xdr:from>
    <xdr:to>
      <xdr:col>21</xdr:col>
      <xdr:colOff>50800</xdr:colOff>
      <xdr:row>39</xdr:row>
      <xdr:rowOff>127254</xdr:rowOff>
    </xdr:to>
    <xdr:sp macro="" textlink="">
      <xdr:nvSpPr>
        <xdr:cNvPr id="406" name="円/楕円 405"/>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137431</xdr:rowOff>
    </xdr:from>
    <xdr:ext cx="762000" cy="259045"/>
    <xdr:sp macro="" textlink="">
      <xdr:nvSpPr>
        <xdr:cNvPr id="407" name="テキスト ボックス 406"/>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8" name="円/楕円 407"/>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9" name="テキスト ボックス 408"/>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原子力発電所施設等の固定資産税の増収に伴い、計画的に財政調整基金への積立を行ってきたなどの理由により、将来負担額を上回る充当可能財源が確保されている。</a:t>
          </a:r>
          <a:endParaRPr kumimoji="1" lang="en-US" altLang="ja-JP" sz="1300">
            <a:latin typeface="ＭＳ Ｐゴシック"/>
          </a:endParaRPr>
        </a:p>
        <a:p>
          <a:r>
            <a:rPr kumimoji="1" lang="ja-JP" altLang="en-US" sz="1300">
              <a:latin typeface="ＭＳ Ｐゴシック"/>
            </a:rPr>
            <a:t>　今後とも計画的で健全な財政運営に努める。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6" name="直線コネクタ 435"/>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7"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8" name="直線コネクタ 437"/>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41"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2" name="フローチャート : 判断 441"/>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3" name="フローチャート :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63094</xdr:rowOff>
    </xdr:from>
    <xdr:to>
      <xdr:col>22</xdr:col>
      <xdr:colOff>254000</xdr:colOff>
      <xdr:row>15</xdr:row>
      <xdr:rowOff>164694</xdr:rowOff>
    </xdr:to>
    <xdr:sp macro="" textlink="">
      <xdr:nvSpPr>
        <xdr:cNvPr id="445" name="フローチャート : 判断 444"/>
        <xdr:cNvSpPr/>
      </xdr:nvSpPr>
      <xdr:spPr>
        <a:xfrm>
          <a:off x="15240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3421</xdr:rowOff>
    </xdr:from>
    <xdr:ext cx="762000" cy="259045"/>
    <xdr:sp macro="" textlink="">
      <xdr:nvSpPr>
        <xdr:cNvPr id="446" name="テキスト ボックス 445"/>
        <xdr:cNvSpPr txBox="1"/>
      </xdr:nvSpPr>
      <xdr:spPr>
        <a:xfrm>
          <a:off x="14909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159614</xdr:rowOff>
    </xdr:from>
    <xdr:to>
      <xdr:col>21</xdr:col>
      <xdr:colOff>50800</xdr:colOff>
      <xdr:row>16</xdr:row>
      <xdr:rowOff>89764</xdr:rowOff>
    </xdr:to>
    <xdr:sp macro="" textlink="">
      <xdr:nvSpPr>
        <xdr:cNvPr id="447" name="フローチャート : 判断 446"/>
        <xdr:cNvSpPr/>
      </xdr:nvSpPr>
      <xdr:spPr>
        <a:xfrm>
          <a:off x="14351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99941</xdr:rowOff>
    </xdr:from>
    <xdr:ext cx="762000" cy="259045"/>
    <xdr:sp macro="" textlink="">
      <xdr:nvSpPr>
        <xdr:cNvPr id="448" name="テキスト ボックス 447"/>
        <xdr:cNvSpPr txBox="1"/>
      </xdr:nvSpPr>
      <xdr:spPr>
        <a:xfrm>
          <a:off x="14020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104597</xdr:rowOff>
    </xdr:from>
    <xdr:to>
      <xdr:col>19</xdr:col>
      <xdr:colOff>533400</xdr:colOff>
      <xdr:row>16</xdr:row>
      <xdr:rowOff>34747</xdr:rowOff>
    </xdr:to>
    <xdr:sp macro="" textlink="">
      <xdr:nvSpPr>
        <xdr:cNvPr id="449" name="フローチャート : 判断 448"/>
        <xdr:cNvSpPr/>
      </xdr:nvSpPr>
      <xdr:spPr>
        <a:xfrm>
          <a:off x="13462000" y="26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44924</xdr:rowOff>
    </xdr:from>
    <xdr:ext cx="762000" cy="259045"/>
    <xdr:sp macro="" textlink="">
      <xdr:nvSpPr>
        <xdr:cNvPr id="450" name="テキスト ボックス 449"/>
        <xdr:cNvSpPr txBox="1"/>
      </xdr:nvSpPr>
      <xdr:spPr>
        <a:xfrm>
          <a:off x="13131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6,859
6,754
65.35
56,670,450
56,229,165
25,859
3,756,798
3,595,211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年度以降、類似団体平均と比較して高い水準となっている要因は、東日本大震災からの復旧・復興事業に伴う職員不足解消のための職員採用、再任用制度の活用及び時間外勤務手当の増によるものである。</a:t>
          </a:r>
          <a:endParaRPr kumimoji="1" lang="en-US" altLang="ja-JP" sz="1300">
            <a:latin typeface="ＭＳ Ｐゴシック"/>
          </a:endParaRPr>
        </a:p>
        <a:p>
          <a:r>
            <a:rPr kumimoji="1" lang="ja-JP" altLang="en-US" sz="1300">
              <a:latin typeface="ＭＳ Ｐゴシック"/>
            </a:rPr>
            <a:t>　職員不足については、引き続き解消していないため、今後も数年は高い水準となる見込みである。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85090</xdr:rowOff>
    </xdr:from>
    <xdr:to>
      <xdr:col>7</xdr:col>
      <xdr:colOff>15875</xdr:colOff>
      <xdr:row>40</xdr:row>
      <xdr:rowOff>73660</xdr:rowOff>
    </xdr:to>
    <xdr:cxnSp macro="">
      <xdr:nvCxnSpPr>
        <xdr:cNvPr id="66" name="直線コネクタ 65"/>
        <xdr:cNvCxnSpPr/>
      </xdr:nvCxnSpPr>
      <xdr:spPr>
        <a:xfrm>
          <a:off x="3987800" y="67716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77470</xdr:rowOff>
    </xdr:from>
    <xdr:to>
      <xdr:col>5</xdr:col>
      <xdr:colOff>549275</xdr:colOff>
      <xdr:row>39</xdr:row>
      <xdr:rowOff>85090</xdr:rowOff>
    </xdr:to>
    <xdr:cxnSp macro="">
      <xdr:nvCxnSpPr>
        <xdr:cNvPr id="69" name="直線コネクタ 68"/>
        <xdr:cNvCxnSpPr/>
      </xdr:nvCxnSpPr>
      <xdr:spPr>
        <a:xfrm>
          <a:off x="3098800" y="676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39</xdr:row>
      <xdr:rowOff>77470</xdr:rowOff>
    </xdr:to>
    <xdr:cxnSp macro="">
      <xdr:nvCxnSpPr>
        <xdr:cNvPr id="72" name="直線コネクタ 71"/>
        <xdr:cNvCxnSpPr/>
      </xdr:nvCxnSpPr>
      <xdr:spPr>
        <a:xfrm>
          <a:off x="2209800" y="66192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38</xdr:row>
      <xdr:rowOff>104140</xdr:rowOff>
    </xdr:to>
    <xdr:cxnSp macro="">
      <xdr:nvCxnSpPr>
        <xdr:cNvPr id="75" name="直線コネクタ 74"/>
        <xdr:cNvCxnSpPr/>
      </xdr:nvCxnSpPr>
      <xdr:spPr>
        <a:xfrm>
          <a:off x="1320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22860</xdr:rowOff>
    </xdr:from>
    <xdr:to>
      <xdr:col>7</xdr:col>
      <xdr:colOff>66675</xdr:colOff>
      <xdr:row>40</xdr:row>
      <xdr:rowOff>124460</xdr:rowOff>
    </xdr:to>
    <xdr:sp macro="" textlink="">
      <xdr:nvSpPr>
        <xdr:cNvPr id="85" name="円/楕円 84"/>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102887</xdr:rowOff>
    </xdr:from>
    <xdr:ext cx="762000" cy="259045"/>
    <xdr:sp macro="" textlink="">
      <xdr:nvSpPr>
        <xdr:cNvPr id="86" name="人件費該当値テキスト"/>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34290</xdr:rowOff>
    </xdr:from>
    <xdr:to>
      <xdr:col>5</xdr:col>
      <xdr:colOff>600075</xdr:colOff>
      <xdr:row>39</xdr:row>
      <xdr:rowOff>135890</xdr:rowOff>
    </xdr:to>
    <xdr:sp macro="" textlink="">
      <xdr:nvSpPr>
        <xdr:cNvPr id="87" name="円/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26670</xdr:rowOff>
    </xdr:from>
    <xdr:to>
      <xdr:col>4</xdr:col>
      <xdr:colOff>396875</xdr:colOff>
      <xdr:row>39</xdr:row>
      <xdr:rowOff>128270</xdr:rowOff>
    </xdr:to>
    <xdr:sp macro="" textlink="">
      <xdr:nvSpPr>
        <xdr:cNvPr id="89" name="円/楕円 88"/>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113047</xdr:rowOff>
    </xdr:from>
    <xdr:ext cx="762000" cy="259045"/>
    <xdr:sp macro="" textlink="">
      <xdr:nvSpPr>
        <xdr:cNvPr id="90" name="テキスト ボックス 89"/>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91" name="円/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昨年度から大きく上昇した要因は、東日本大震災からの復旧・復興事業に関連する発注者支援業務等が大きくなったものである。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事業完了までの間</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高い水準となる見込みである。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18</xdr:row>
      <xdr:rowOff>88900</xdr:rowOff>
    </xdr:to>
    <xdr:cxnSp macro="">
      <xdr:nvCxnSpPr>
        <xdr:cNvPr id="127" name="直線コネクタ 126"/>
        <xdr:cNvCxnSpPr/>
      </xdr:nvCxnSpPr>
      <xdr:spPr>
        <a:xfrm>
          <a:off x="15671800" y="29311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17</xdr:row>
      <xdr:rowOff>16510</xdr:rowOff>
    </xdr:to>
    <xdr:cxnSp macro="">
      <xdr:nvCxnSpPr>
        <xdr:cNvPr id="130" name="直線コネクタ 129"/>
        <xdr:cNvCxnSpPr/>
      </xdr:nvCxnSpPr>
      <xdr:spPr>
        <a:xfrm>
          <a:off x="14782800" y="2847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104140</xdr:rowOff>
    </xdr:to>
    <xdr:cxnSp macro="">
      <xdr:nvCxnSpPr>
        <xdr:cNvPr id="133" name="直線コネクタ 132"/>
        <xdr:cNvCxnSpPr/>
      </xdr:nvCxnSpPr>
      <xdr:spPr>
        <a:xfrm>
          <a:off x="13893800" y="2717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15</xdr:row>
      <xdr:rowOff>146050</xdr:rowOff>
    </xdr:to>
    <xdr:cxnSp macro="">
      <xdr:nvCxnSpPr>
        <xdr:cNvPr id="136" name="直線コネクタ 135"/>
        <xdr:cNvCxnSpPr/>
      </xdr:nvCxnSpPr>
      <xdr:spPr>
        <a:xfrm>
          <a:off x="13004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6" name="円/楕円 145"/>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7"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8" name="円/楕円 147"/>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77487</xdr:rowOff>
    </xdr:from>
    <xdr:ext cx="736600" cy="259045"/>
    <xdr:sp macro="" textlink="">
      <xdr:nvSpPr>
        <xdr:cNvPr id="149" name="テキスト ボックス 148"/>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0" name="円/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51" name="テキスト ボックス 15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2" name="円/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4" name="円/楕円 153"/>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5" name="テキスト ボックス 154"/>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類似団体平均と同数ではあるが、平成</a:t>
          </a:r>
          <a:r>
            <a:rPr kumimoji="1" lang="en-US" altLang="ja-JP" sz="1300">
              <a:latin typeface="ＭＳ Ｐゴシック"/>
            </a:rPr>
            <a:t>25</a:t>
          </a:r>
          <a:r>
            <a:rPr kumimoji="1" lang="ja-JP" altLang="en-US" sz="1300">
              <a:latin typeface="ＭＳ Ｐゴシック"/>
            </a:rPr>
            <a:t>年度から上昇した要因は、国民健康保険の一部負担金免除が終了したことにより、町単独医療費が増加したことによるものである。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69850</xdr:rowOff>
    </xdr:to>
    <xdr:cxnSp macro="">
      <xdr:nvCxnSpPr>
        <xdr:cNvPr id="188" name="直線コネクタ 187"/>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69850</xdr:rowOff>
    </xdr:to>
    <xdr:cxnSp macro="">
      <xdr:nvCxnSpPr>
        <xdr:cNvPr id="191" name="直線コネクタ 190"/>
        <xdr:cNvCxnSpPr/>
      </xdr:nvCxnSpPr>
      <xdr:spPr>
        <a:xfrm flipV="1">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2" name="フローチャート :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3" name="テキスト ボックス 19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69850</xdr:rowOff>
    </xdr:to>
    <xdr:cxnSp macro="">
      <xdr:nvCxnSpPr>
        <xdr:cNvPr id="194" name="直線コネクタ 193"/>
        <xdr:cNvCxnSpPr/>
      </xdr:nvCxnSpPr>
      <xdr:spPr>
        <a:xfrm>
          <a:off x="2209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5" name="フローチャート : 判断 194"/>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6" name="テキスト ボックス 195"/>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127000</xdr:rowOff>
    </xdr:to>
    <xdr:cxnSp macro="">
      <xdr:nvCxnSpPr>
        <xdr:cNvPr id="197" name="直線コネクタ 196"/>
        <xdr:cNvCxnSpPr/>
      </xdr:nvCxnSpPr>
      <xdr:spPr>
        <a:xfrm>
          <a:off x="1320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0" name="フローチャート :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7" name="円/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8"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9" name="円/楕円 208"/>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0" name="テキスト ボックス 209"/>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1" name="円/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3" name="円/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5" name="円/楕円 214"/>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6" name="テキスト ボックス 215"/>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類似団体平均より下回っている要因は、東日本大震災からの災害復旧等で再建された施設がまだ新しく、維持補修費の抑制につながっているためである。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134620</xdr:rowOff>
    </xdr:to>
    <xdr:cxnSp macro="">
      <xdr:nvCxnSpPr>
        <xdr:cNvPr id="249" name="直線コネクタ 248"/>
        <xdr:cNvCxnSpPr/>
      </xdr:nvCxnSpPr>
      <xdr:spPr>
        <a:xfrm flipV="1">
          <a:off x="15671800" y="96062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56</xdr:row>
      <xdr:rowOff>134620</xdr:rowOff>
    </xdr:to>
    <xdr:cxnSp macro="">
      <xdr:nvCxnSpPr>
        <xdr:cNvPr id="252" name="直線コネクタ 251"/>
        <xdr:cNvCxnSpPr/>
      </xdr:nvCxnSpPr>
      <xdr:spPr>
        <a:xfrm>
          <a:off x="14782800" y="95300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3" name="フローチャート :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xdr:rowOff>
    </xdr:from>
    <xdr:to>
      <xdr:col>21</xdr:col>
      <xdr:colOff>361950</xdr:colOff>
      <xdr:row>55</xdr:row>
      <xdr:rowOff>100330</xdr:rowOff>
    </xdr:to>
    <xdr:cxnSp macro="">
      <xdr:nvCxnSpPr>
        <xdr:cNvPr id="255" name="直線コネクタ 254"/>
        <xdr:cNvCxnSpPr/>
      </xdr:nvCxnSpPr>
      <xdr:spPr>
        <a:xfrm>
          <a:off x="13893800" y="9438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92710</xdr:rowOff>
    </xdr:to>
    <xdr:cxnSp macro="">
      <xdr:nvCxnSpPr>
        <xdr:cNvPr id="258" name="直線コネクタ 257"/>
        <xdr:cNvCxnSpPr/>
      </xdr:nvCxnSpPr>
      <xdr:spPr>
        <a:xfrm flipV="1">
          <a:off x="13004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1" name="フローチャート :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68" name="円/楕円 267"/>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69"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0" name="円/楕円 269"/>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71" name="テキスト ボックス 27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2" name="円/楕円 271"/>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3" name="テキスト ボックス 272"/>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4" name="円/楕円 273"/>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75" name="テキスト ボックス 274"/>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6" name="円/楕円 275"/>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7" name="テキスト ボックス 276"/>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類似団体平均と同等の値となっているものの、昨年度から減少した要因は、税還付金の減などによるものである。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19558</xdr:rowOff>
    </xdr:to>
    <xdr:cxnSp macro="">
      <xdr:nvCxnSpPr>
        <xdr:cNvPr id="307" name="直線コネクタ 306"/>
        <xdr:cNvCxnSpPr/>
      </xdr:nvCxnSpPr>
      <xdr:spPr>
        <a:xfrm flipV="1">
          <a:off x="15671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33274</xdr:rowOff>
    </xdr:to>
    <xdr:cxnSp macro="">
      <xdr:nvCxnSpPr>
        <xdr:cNvPr id="310" name="直線コネクタ 309"/>
        <xdr:cNvCxnSpPr/>
      </xdr:nvCxnSpPr>
      <xdr:spPr>
        <a:xfrm flipV="1">
          <a:off x="14782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1" name="フローチャート : 判断 31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2" name="テキスト ボックス 31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33274</xdr:rowOff>
    </xdr:to>
    <xdr:cxnSp macro="">
      <xdr:nvCxnSpPr>
        <xdr:cNvPr id="313" name="直線コネクタ 312"/>
        <xdr:cNvCxnSpPr/>
      </xdr:nvCxnSpPr>
      <xdr:spPr>
        <a:xfrm>
          <a:off x="13893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4" name="フローチャート :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38</xdr:row>
      <xdr:rowOff>53848</xdr:rowOff>
    </xdr:to>
    <xdr:cxnSp macro="">
      <xdr:nvCxnSpPr>
        <xdr:cNvPr id="316" name="直線コネクタ 315"/>
        <xdr:cNvCxnSpPr/>
      </xdr:nvCxnSpPr>
      <xdr:spPr>
        <a:xfrm flipV="1">
          <a:off x="13004800" y="634034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7" name="フローチャート : 判断 316"/>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8" name="テキスト ボックス 317"/>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19" name="フローチャート : 判断 318"/>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0" name="テキスト ボックス 319"/>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6" name="円/楕円 325"/>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124731</xdr:rowOff>
    </xdr:from>
    <xdr:ext cx="762000" cy="259045"/>
    <xdr:sp macro="" textlink="">
      <xdr:nvSpPr>
        <xdr:cNvPr id="327"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8" name="円/楕円 327"/>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80535</xdr:rowOff>
    </xdr:from>
    <xdr:ext cx="736600" cy="259045"/>
    <xdr:sp macro="" textlink="">
      <xdr:nvSpPr>
        <xdr:cNvPr id="329" name="テキスト ボックス 328"/>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30" name="円/楕円 329"/>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31" name="テキスト ボックス 33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32" name="円/楕円 331"/>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57675</xdr:rowOff>
    </xdr:from>
    <xdr:ext cx="762000" cy="259045"/>
    <xdr:sp macro="" textlink="">
      <xdr:nvSpPr>
        <xdr:cNvPr id="333" name="テキスト ボックス 332"/>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xdr:rowOff>
    </xdr:from>
    <xdr:to>
      <xdr:col>19</xdr:col>
      <xdr:colOff>6350</xdr:colOff>
      <xdr:row>38</xdr:row>
      <xdr:rowOff>104648</xdr:rowOff>
    </xdr:to>
    <xdr:sp macro="" textlink="">
      <xdr:nvSpPr>
        <xdr:cNvPr id="334" name="円/楕円 333"/>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89425</xdr:rowOff>
    </xdr:from>
    <xdr:ext cx="762000" cy="259045"/>
    <xdr:sp macro="" textlink="">
      <xdr:nvSpPr>
        <xdr:cNvPr id="335" name="テキスト ボックス 334"/>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旧来からの起債抑制策により、類似団体平均を下回っている状況である。</a:t>
          </a:r>
          <a:endParaRPr kumimoji="1" lang="en-US" altLang="ja-JP" sz="1300">
            <a:latin typeface="ＭＳ Ｐゴシック"/>
          </a:endParaRPr>
        </a:p>
        <a:p>
          <a:r>
            <a:rPr kumimoji="1" lang="ja-JP" altLang="en-US" sz="1300">
              <a:latin typeface="ＭＳ Ｐゴシック"/>
            </a:rPr>
            <a:t>　引き続き水準を抑えられるよう努める。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28702</xdr:rowOff>
    </xdr:from>
    <xdr:to>
      <xdr:col>7</xdr:col>
      <xdr:colOff>15875</xdr:colOff>
      <xdr:row>75</xdr:row>
      <xdr:rowOff>46990</xdr:rowOff>
    </xdr:to>
    <xdr:cxnSp macro="">
      <xdr:nvCxnSpPr>
        <xdr:cNvPr id="365" name="直線コネクタ 364"/>
        <xdr:cNvCxnSpPr/>
      </xdr:nvCxnSpPr>
      <xdr:spPr>
        <a:xfrm flipV="1">
          <a:off x="3987800" y="128874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115570</xdr:rowOff>
    </xdr:to>
    <xdr:cxnSp macro="">
      <xdr:nvCxnSpPr>
        <xdr:cNvPr id="368" name="直線コネクタ 367"/>
        <xdr:cNvCxnSpPr/>
      </xdr:nvCxnSpPr>
      <xdr:spPr>
        <a:xfrm flipV="1">
          <a:off x="3098800" y="12905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69" name="フローチャート :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101854</xdr:rowOff>
    </xdr:from>
    <xdr:to>
      <xdr:col>4</xdr:col>
      <xdr:colOff>346075</xdr:colOff>
      <xdr:row>75</xdr:row>
      <xdr:rowOff>115570</xdr:rowOff>
    </xdr:to>
    <xdr:cxnSp macro="">
      <xdr:nvCxnSpPr>
        <xdr:cNvPr id="371" name="直線コネクタ 370"/>
        <xdr:cNvCxnSpPr/>
      </xdr:nvCxnSpPr>
      <xdr:spPr>
        <a:xfrm>
          <a:off x="2209800" y="12960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2" name="フローチャート :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88138</xdr:rowOff>
    </xdr:from>
    <xdr:to>
      <xdr:col>3</xdr:col>
      <xdr:colOff>142875</xdr:colOff>
      <xdr:row>75</xdr:row>
      <xdr:rowOff>101854</xdr:rowOff>
    </xdr:to>
    <xdr:cxnSp macro="">
      <xdr:nvCxnSpPr>
        <xdr:cNvPr id="374" name="直線コネクタ 373"/>
        <xdr:cNvCxnSpPr/>
      </xdr:nvCxnSpPr>
      <xdr:spPr>
        <a:xfrm>
          <a:off x="1320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5" name="フローチャート : 判断 374"/>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18559</xdr:rowOff>
    </xdr:from>
    <xdr:ext cx="762000" cy="259045"/>
    <xdr:sp macro="" textlink="">
      <xdr:nvSpPr>
        <xdr:cNvPr id="376" name="テキスト ボックス 375"/>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7" name="フローチャート : 判断 376"/>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4842</xdr:rowOff>
    </xdr:from>
    <xdr:ext cx="762000" cy="259045"/>
    <xdr:sp macro="" textlink="">
      <xdr:nvSpPr>
        <xdr:cNvPr id="378" name="テキスト ボックス 377"/>
        <xdr:cNvSpPr txBox="1"/>
      </xdr:nvSpPr>
      <xdr:spPr>
        <a:xfrm>
          <a:off x="939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149352</xdr:rowOff>
    </xdr:from>
    <xdr:to>
      <xdr:col>7</xdr:col>
      <xdr:colOff>66675</xdr:colOff>
      <xdr:row>75</xdr:row>
      <xdr:rowOff>79502</xdr:rowOff>
    </xdr:to>
    <xdr:sp macro="" textlink="">
      <xdr:nvSpPr>
        <xdr:cNvPr id="384" name="円/楕円 383"/>
        <xdr:cNvSpPr/>
      </xdr:nvSpPr>
      <xdr:spPr>
        <a:xfrm>
          <a:off x="4775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165879</xdr:rowOff>
    </xdr:from>
    <xdr:ext cx="762000" cy="259045"/>
    <xdr:sp macro="" textlink="">
      <xdr:nvSpPr>
        <xdr:cNvPr id="385" name="公債費該当値テキスト"/>
        <xdr:cNvSpPr txBox="1"/>
      </xdr:nvSpPr>
      <xdr:spPr>
        <a:xfrm>
          <a:off x="4914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86" name="円/楕円 385"/>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87" name="テキスト ボックス 386"/>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88" name="円/楕円 387"/>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5097</xdr:rowOff>
    </xdr:from>
    <xdr:ext cx="762000" cy="259045"/>
    <xdr:sp macro="" textlink="">
      <xdr:nvSpPr>
        <xdr:cNvPr id="389" name="テキスト ボックス 388"/>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51054</xdr:rowOff>
    </xdr:from>
    <xdr:to>
      <xdr:col>3</xdr:col>
      <xdr:colOff>193675</xdr:colOff>
      <xdr:row>75</xdr:row>
      <xdr:rowOff>152654</xdr:rowOff>
    </xdr:to>
    <xdr:sp macro="" textlink="">
      <xdr:nvSpPr>
        <xdr:cNvPr id="390" name="円/楕円 389"/>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162831</xdr:rowOff>
    </xdr:from>
    <xdr:ext cx="762000" cy="259045"/>
    <xdr:sp macro="" textlink="">
      <xdr:nvSpPr>
        <xdr:cNvPr id="391" name="テキスト ボックス 390"/>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37338</xdr:rowOff>
    </xdr:from>
    <xdr:to>
      <xdr:col>1</xdr:col>
      <xdr:colOff>676275</xdr:colOff>
      <xdr:row>75</xdr:row>
      <xdr:rowOff>138938</xdr:rowOff>
    </xdr:to>
    <xdr:sp macro="" textlink="">
      <xdr:nvSpPr>
        <xdr:cNvPr id="392" name="円/楕円 391"/>
        <xdr:cNvSpPr/>
      </xdr:nvSpPr>
      <xdr:spPr>
        <a:xfrm>
          <a:off x="1270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149115</xdr:rowOff>
    </xdr:from>
    <xdr:ext cx="762000" cy="259045"/>
    <xdr:sp macro="" textlink="">
      <xdr:nvSpPr>
        <xdr:cNvPr id="393" name="テキスト ボックス 392"/>
        <xdr:cNvSpPr txBox="1"/>
      </xdr:nvSpPr>
      <xdr:spPr>
        <a:xfrm>
          <a:off x="939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昨年度から上昇した要因は、本町の経常一般財源の主となる原子力発電施設の固定資産税（償却資産分）が、年々減少傾向となっているため、今後も比率が上昇傾向になると思われる。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40132</xdr:rowOff>
    </xdr:from>
    <xdr:to>
      <xdr:col>24</xdr:col>
      <xdr:colOff>31750</xdr:colOff>
      <xdr:row>81</xdr:row>
      <xdr:rowOff>5842</xdr:rowOff>
    </xdr:to>
    <xdr:cxnSp macro="">
      <xdr:nvCxnSpPr>
        <xdr:cNvPr id="424" name="直線コネクタ 423"/>
        <xdr:cNvCxnSpPr/>
      </xdr:nvCxnSpPr>
      <xdr:spPr>
        <a:xfrm>
          <a:off x="15671800" y="1375613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51563</xdr:rowOff>
    </xdr:from>
    <xdr:to>
      <xdr:col>22</xdr:col>
      <xdr:colOff>565150</xdr:colOff>
      <xdr:row>80</xdr:row>
      <xdr:rowOff>40132</xdr:rowOff>
    </xdr:to>
    <xdr:cxnSp macro="">
      <xdr:nvCxnSpPr>
        <xdr:cNvPr id="427" name="直線コネクタ 426"/>
        <xdr:cNvCxnSpPr/>
      </xdr:nvCxnSpPr>
      <xdr:spPr>
        <a:xfrm>
          <a:off x="14782800" y="135961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158496</xdr:rowOff>
    </xdr:from>
    <xdr:to>
      <xdr:col>22</xdr:col>
      <xdr:colOff>615950</xdr:colOff>
      <xdr:row>79</xdr:row>
      <xdr:rowOff>88646</xdr:rowOff>
    </xdr:to>
    <xdr:sp macro="" textlink="">
      <xdr:nvSpPr>
        <xdr:cNvPr id="428" name="フローチャート : 判断 427"/>
        <xdr:cNvSpPr/>
      </xdr:nvSpPr>
      <xdr:spPr>
        <a:xfrm>
          <a:off x="15621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98823</xdr:rowOff>
    </xdr:from>
    <xdr:ext cx="736600" cy="259045"/>
    <xdr:sp macro="" textlink="">
      <xdr:nvSpPr>
        <xdr:cNvPr id="429" name="テキスト ボックス 428"/>
        <xdr:cNvSpPr txBox="1"/>
      </xdr:nvSpPr>
      <xdr:spPr>
        <a:xfrm>
          <a:off x="15290800" y="13300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110998</xdr:rowOff>
    </xdr:from>
    <xdr:to>
      <xdr:col>21</xdr:col>
      <xdr:colOff>361950</xdr:colOff>
      <xdr:row>79</xdr:row>
      <xdr:rowOff>51563</xdr:rowOff>
    </xdr:to>
    <xdr:cxnSp macro="">
      <xdr:nvCxnSpPr>
        <xdr:cNvPr id="430" name="直線コネクタ 429"/>
        <xdr:cNvCxnSpPr/>
      </xdr:nvCxnSpPr>
      <xdr:spPr>
        <a:xfrm>
          <a:off x="13893800" y="13312648"/>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35052</xdr:rowOff>
    </xdr:from>
    <xdr:to>
      <xdr:col>21</xdr:col>
      <xdr:colOff>412750</xdr:colOff>
      <xdr:row>78</xdr:row>
      <xdr:rowOff>136652</xdr:rowOff>
    </xdr:to>
    <xdr:sp macro="" textlink="">
      <xdr:nvSpPr>
        <xdr:cNvPr id="431" name="フローチャート : 判断 430"/>
        <xdr:cNvSpPr/>
      </xdr:nvSpPr>
      <xdr:spPr>
        <a:xfrm>
          <a:off x="14732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146829</xdr:rowOff>
    </xdr:from>
    <xdr:ext cx="762000" cy="259045"/>
    <xdr:sp macro="" textlink="">
      <xdr:nvSpPr>
        <xdr:cNvPr id="432" name="テキスト ボックス 431"/>
        <xdr:cNvSpPr txBox="1"/>
      </xdr:nvSpPr>
      <xdr:spPr>
        <a:xfrm>
          <a:off x="14401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110998</xdr:rowOff>
    </xdr:from>
    <xdr:to>
      <xdr:col>20</xdr:col>
      <xdr:colOff>158750</xdr:colOff>
      <xdr:row>78</xdr:row>
      <xdr:rowOff>168148</xdr:rowOff>
    </xdr:to>
    <xdr:cxnSp macro="">
      <xdr:nvCxnSpPr>
        <xdr:cNvPr id="433" name="直線コネクタ 432"/>
        <xdr:cNvCxnSpPr/>
      </xdr:nvCxnSpPr>
      <xdr:spPr>
        <a:xfrm flipV="1">
          <a:off x="13004800" y="1331264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7620</xdr:rowOff>
    </xdr:from>
    <xdr:to>
      <xdr:col>20</xdr:col>
      <xdr:colOff>209550</xdr:colOff>
      <xdr:row>78</xdr:row>
      <xdr:rowOff>109220</xdr:rowOff>
    </xdr:to>
    <xdr:sp macro="" textlink="">
      <xdr:nvSpPr>
        <xdr:cNvPr id="434" name="フローチャート : 判断 433"/>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35" name="テキスト ボックス 434"/>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35052</xdr:rowOff>
    </xdr:from>
    <xdr:to>
      <xdr:col>19</xdr:col>
      <xdr:colOff>6350</xdr:colOff>
      <xdr:row>78</xdr:row>
      <xdr:rowOff>136652</xdr:rowOff>
    </xdr:to>
    <xdr:sp macro="" textlink="">
      <xdr:nvSpPr>
        <xdr:cNvPr id="436" name="フローチャート : 判断 435"/>
        <xdr:cNvSpPr/>
      </xdr:nvSpPr>
      <xdr:spPr>
        <a:xfrm>
          <a:off x="12954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146829</xdr:rowOff>
    </xdr:from>
    <xdr:ext cx="762000" cy="259045"/>
    <xdr:sp macro="" textlink="">
      <xdr:nvSpPr>
        <xdr:cNvPr id="437" name="テキスト ボックス 436"/>
        <xdr:cNvSpPr txBox="1"/>
      </xdr:nvSpPr>
      <xdr:spPr>
        <a:xfrm>
          <a:off x="12623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126492</xdr:rowOff>
    </xdr:from>
    <xdr:to>
      <xdr:col>24</xdr:col>
      <xdr:colOff>82550</xdr:colOff>
      <xdr:row>81</xdr:row>
      <xdr:rowOff>56642</xdr:rowOff>
    </xdr:to>
    <xdr:sp macro="" textlink="">
      <xdr:nvSpPr>
        <xdr:cNvPr id="443" name="円/楕円 442"/>
        <xdr:cNvSpPr/>
      </xdr:nvSpPr>
      <xdr:spPr>
        <a:xfrm>
          <a:off x="164592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35069</xdr:rowOff>
    </xdr:from>
    <xdr:ext cx="762000" cy="259045"/>
    <xdr:sp macro="" textlink="">
      <xdr:nvSpPr>
        <xdr:cNvPr id="444" name="公債費以外該当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160782</xdr:rowOff>
    </xdr:from>
    <xdr:to>
      <xdr:col>22</xdr:col>
      <xdr:colOff>615950</xdr:colOff>
      <xdr:row>80</xdr:row>
      <xdr:rowOff>90932</xdr:rowOff>
    </xdr:to>
    <xdr:sp macro="" textlink="">
      <xdr:nvSpPr>
        <xdr:cNvPr id="445" name="円/楕円 444"/>
        <xdr:cNvSpPr/>
      </xdr:nvSpPr>
      <xdr:spPr>
        <a:xfrm>
          <a:off x="15621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75709</xdr:rowOff>
    </xdr:from>
    <xdr:ext cx="736600" cy="259045"/>
    <xdr:sp macro="" textlink="">
      <xdr:nvSpPr>
        <xdr:cNvPr id="446" name="テキスト ボックス 445"/>
        <xdr:cNvSpPr txBox="1"/>
      </xdr:nvSpPr>
      <xdr:spPr>
        <a:xfrm>
          <a:off x="15290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763</xdr:rowOff>
    </xdr:from>
    <xdr:to>
      <xdr:col>21</xdr:col>
      <xdr:colOff>412750</xdr:colOff>
      <xdr:row>79</xdr:row>
      <xdr:rowOff>102363</xdr:rowOff>
    </xdr:to>
    <xdr:sp macro="" textlink="">
      <xdr:nvSpPr>
        <xdr:cNvPr id="447" name="円/楕円 446"/>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87140</xdr:rowOff>
    </xdr:from>
    <xdr:ext cx="762000" cy="259045"/>
    <xdr:sp macro="" textlink="">
      <xdr:nvSpPr>
        <xdr:cNvPr id="448" name="テキスト ボックス 447"/>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60198</xdr:rowOff>
    </xdr:from>
    <xdr:to>
      <xdr:col>20</xdr:col>
      <xdr:colOff>209550</xdr:colOff>
      <xdr:row>77</xdr:row>
      <xdr:rowOff>161798</xdr:rowOff>
    </xdr:to>
    <xdr:sp macro="" textlink="">
      <xdr:nvSpPr>
        <xdr:cNvPr id="449" name="円/楕円 448"/>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50" name="テキスト ボックス 449"/>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117348</xdr:rowOff>
    </xdr:from>
    <xdr:to>
      <xdr:col>19</xdr:col>
      <xdr:colOff>6350</xdr:colOff>
      <xdr:row>79</xdr:row>
      <xdr:rowOff>47498</xdr:rowOff>
    </xdr:to>
    <xdr:sp macro="" textlink="">
      <xdr:nvSpPr>
        <xdr:cNvPr id="451" name="円/楕円 450"/>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32275</xdr:rowOff>
    </xdr:from>
    <xdr:ext cx="762000" cy="259045"/>
    <xdr:sp macro="" textlink="">
      <xdr:nvSpPr>
        <xdr:cNvPr id="452" name="テキスト ボックス 451"/>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宮城県女川町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18415</xdr:rowOff>
    </xdr:from>
    <xdr:to>
      <xdr:col>4</xdr:col>
      <xdr:colOff>1117600</xdr:colOff>
      <xdr:row>12</xdr:row>
      <xdr:rowOff>169238</xdr:rowOff>
    </xdr:to>
    <xdr:cxnSp macro="">
      <xdr:nvCxnSpPr>
        <xdr:cNvPr id="50" name="直線コネクタ 49"/>
        <xdr:cNvCxnSpPr/>
      </xdr:nvCxnSpPr>
      <xdr:spPr bwMode="auto">
        <a:xfrm flipV="1">
          <a:off x="5003800" y="2123440"/>
          <a:ext cx="647700" cy="15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169238</xdr:rowOff>
    </xdr:from>
    <xdr:to>
      <xdr:col>4</xdr:col>
      <xdr:colOff>469900</xdr:colOff>
      <xdr:row>13</xdr:row>
      <xdr:rowOff>144297</xdr:rowOff>
    </xdr:to>
    <xdr:cxnSp macro="">
      <xdr:nvCxnSpPr>
        <xdr:cNvPr id="53" name="直線コネクタ 52"/>
        <xdr:cNvCxnSpPr/>
      </xdr:nvCxnSpPr>
      <xdr:spPr bwMode="auto">
        <a:xfrm flipV="1">
          <a:off x="4305300" y="2274263"/>
          <a:ext cx="698500" cy="14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3723</xdr:rowOff>
    </xdr:from>
    <xdr:ext cx="736600" cy="259045"/>
    <xdr:sp macro="" textlink="">
      <xdr:nvSpPr>
        <xdr:cNvPr id="55" name="テキスト ボックス 54"/>
        <xdr:cNvSpPr txBox="1"/>
      </xdr:nvSpPr>
      <xdr:spPr>
        <a:xfrm>
          <a:off x="4622800" y="313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144297</xdr:rowOff>
    </xdr:from>
    <xdr:to>
      <xdr:col>3</xdr:col>
      <xdr:colOff>904875</xdr:colOff>
      <xdr:row>14</xdr:row>
      <xdr:rowOff>101244</xdr:rowOff>
    </xdr:to>
    <xdr:cxnSp macro="">
      <xdr:nvCxnSpPr>
        <xdr:cNvPr id="56" name="直線コネクタ 55"/>
        <xdr:cNvCxnSpPr/>
      </xdr:nvCxnSpPr>
      <xdr:spPr bwMode="auto">
        <a:xfrm flipV="1">
          <a:off x="3606800" y="2420772"/>
          <a:ext cx="698500" cy="128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63700</xdr:rowOff>
    </xdr:from>
    <xdr:ext cx="762000" cy="259045"/>
    <xdr:sp macro="" textlink="">
      <xdr:nvSpPr>
        <xdr:cNvPr id="58" name="テキスト ボックス 57"/>
        <xdr:cNvSpPr txBox="1"/>
      </xdr:nvSpPr>
      <xdr:spPr>
        <a:xfrm>
          <a:off x="3924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101244</xdr:rowOff>
    </xdr:from>
    <xdr:to>
      <xdr:col>3</xdr:col>
      <xdr:colOff>206375</xdr:colOff>
      <xdr:row>14</xdr:row>
      <xdr:rowOff>169672</xdr:rowOff>
    </xdr:to>
    <xdr:cxnSp macro="">
      <xdr:nvCxnSpPr>
        <xdr:cNvPr id="59" name="直線コネクタ 58"/>
        <xdr:cNvCxnSpPr/>
      </xdr:nvCxnSpPr>
      <xdr:spPr bwMode="auto">
        <a:xfrm flipV="1">
          <a:off x="2908300" y="2549169"/>
          <a:ext cx="698500" cy="6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59242</xdr:rowOff>
    </xdr:from>
    <xdr:ext cx="762000" cy="259045"/>
    <xdr:sp macro="" textlink="">
      <xdr:nvSpPr>
        <xdr:cNvPr id="61" name="テキスト ボックス 60"/>
        <xdr:cNvSpPr txBox="1"/>
      </xdr:nvSpPr>
      <xdr:spPr>
        <a:xfrm>
          <a:off x="32258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18399</xdr:rowOff>
    </xdr:from>
    <xdr:ext cx="762000" cy="259045"/>
    <xdr:sp macro="" textlink="">
      <xdr:nvSpPr>
        <xdr:cNvPr id="63" name="テキスト ボックス 62"/>
        <xdr:cNvSpPr txBox="1"/>
      </xdr:nvSpPr>
      <xdr:spPr>
        <a:xfrm>
          <a:off x="2527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139065</xdr:rowOff>
    </xdr:from>
    <xdr:to>
      <xdr:col>5</xdr:col>
      <xdr:colOff>34925</xdr:colOff>
      <xdr:row>12</xdr:row>
      <xdr:rowOff>69215</xdr:rowOff>
    </xdr:to>
    <xdr:sp macro="" textlink="">
      <xdr:nvSpPr>
        <xdr:cNvPr id="69" name="円/楕円 68"/>
        <xdr:cNvSpPr/>
      </xdr:nvSpPr>
      <xdr:spPr bwMode="auto">
        <a:xfrm>
          <a:off x="5600700" y="207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85742</xdr:rowOff>
    </xdr:from>
    <xdr:ext cx="762000" cy="259045"/>
    <xdr:sp macro="" textlink="">
      <xdr:nvSpPr>
        <xdr:cNvPr id="70" name="人口1人当たり決算額の推移該当値テキスト130"/>
        <xdr:cNvSpPr txBox="1"/>
      </xdr:nvSpPr>
      <xdr:spPr>
        <a:xfrm>
          <a:off x="5740400" y="20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238,000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118438</xdr:rowOff>
    </xdr:from>
    <xdr:to>
      <xdr:col>4</xdr:col>
      <xdr:colOff>520700</xdr:colOff>
      <xdr:row>13</xdr:row>
      <xdr:rowOff>48588</xdr:rowOff>
    </xdr:to>
    <xdr:sp macro="" textlink="">
      <xdr:nvSpPr>
        <xdr:cNvPr id="71" name="円/楕円 70"/>
        <xdr:cNvSpPr/>
      </xdr:nvSpPr>
      <xdr:spPr bwMode="auto">
        <a:xfrm>
          <a:off x="4953000" y="222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58765</xdr:rowOff>
    </xdr:from>
    <xdr:ext cx="736600" cy="259045"/>
    <xdr:sp macro="" textlink="">
      <xdr:nvSpPr>
        <xdr:cNvPr id="72" name="テキスト ボックス 71"/>
        <xdr:cNvSpPr txBox="1"/>
      </xdr:nvSpPr>
      <xdr:spPr>
        <a:xfrm>
          <a:off x="4622800" y="199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218,207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93497</xdr:rowOff>
    </xdr:from>
    <xdr:to>
      <xdr:col>3</xdr:col>
      <xdr:colOff>955675</xdr:colOff>
      <xdr:row>14</xdr:row>
      <xdr:rowOff>23647</xdr:rowOff>
    </xdr:to>
    <xdr:sp macro="" textlink="">
      <xdr:nvSpPr>
        <xdr:cNvPr id="73" name="円/楕円 72"/>
        <xdr:cNvSpPr/>
      </xdr:nvSpPr>
      <xdr:spPr bwMode="auto">
        <a:xfrm>
          <a:off x="4254500" y="236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33824</xdr:rowOff>
    </xdr:from>
    <xdr:ext cx="762000" cy="259045"/>
    <xdr:sp macro="" textlink="">
      <xdr:nvSpPr>
        <xdr:cNvPr id="74" name="テキスト ボックス 73"/>
        <xdr:cNvSpPr txBox="1"/>
      </xdr:nvSpPr>
      <xdr:spPr>
        <a:xfrm>
          <a:off x="3924300" y="213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198,980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50444</xdr:rowOff>
    </xdr:from>
    <xdr:to>
      <xdr:col>3</xdr:col>
      <xdr:colOff>257175</xdr:colOff>
      <xdr:row>14</xdr:row>
      <xdr:rowOff>152044</xdr:rowOff>
    </xdr:to>
    <xdr:sp macro="" textlink="">
      <xdr:nvSpPr>
        <xdr:cNvPr id="75" name="円/楕円 74"/>
        <xdr:cNvSpPr/>
      </xdr:nvSpPr>
      <xdr:spPr bwMode="auto">
        <a:xfrm>
          <a:off x="3556000" y="249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162221</xdr:rowOff>
    </xdr:from>
    <xdr:ext cx="762000" cy="259045"/>
    <xdr:sp macro="" textlink="">
      <xdr:nvSpPr>
        <xdr:cNvPr id="76" name="テキスト ボックス 75"/>
        <xdr:cNvSpPr txBox="1"/>
      </xdr:nvSpPr>
      <xdr:spPr>
        <a:xfrm>
          <a:off x="3225800" y="226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182,130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118872</xdr:rowOff>
    </xdr:from>
    <xdr:to>
      <xdr:col>2</xdr:col>
      <xdr:colOff>692150</xdr:colOff>
      <xdr:row>15</xdr:row>
      <xdr:rowOff>49022</xdr:rowOff>
    </xdr:to>
    <xdr:sp macro="" textlink="">
      <xdr:nvSpPr>
        <xdr:cNvPr id="77" name="円/楕円 76"/>
        <xdr:cNvSpPr/>
      </xdr:nvSpPr>
      <xdr:spPr bwMode="auto">
        <a:xfrm>
          <a:off x="2857500" y="256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59199</xdr:rowOff>
    </xdr:from>
    <xdr:ext cx="762000" cy="259045"/>
    <xdr:sp macro="" textlink="">
      <xdr:nvSpPr>
        <xdr:cNvPr id="78" name="テキスト ボックス 77"/>
        <xdr:cNvSpPr txBox="1"/>
      </xdr:nvSpPr>
      <xdr:spPr>
        <a:xfrm>
          <a:off x="25273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53322</xdr:rowOff>
    </xdr:from>
    <xdr:to>
      <xdr:col>4</xdr:col>
      <xdr:colOff>1117600</xdr:colOff>
      <xdr:row>36</xdr:row>
      <xdr:rowOff>69187</xdr:rowOff>
    </xdr:to>
    <xdr:cxnSp macro="">
      <xdr:nvCxnSpPr>
        <xdr:cNvPr id="110" name="直線コネクタ 109"/>
        <xdr:cNvCxnSpPr/>
      </xdr:nvCxnSpPr>
      <xdr:spPr bwMode="auto">
        <a:xfrm flipV="1">
          <a:off x="5003800" y="7006572"/>
          <a:ext cx="647700" cy="15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240546</xdr:rowOff>
    </xdr:from>
    <xdr:to>
      <xdr:col>4</xdr:col>
      <xdr:colOff>469900</xdr:colOff>
      <xdr:row>36</xdr:row>
      <xdr:rowOff>69187</xdr:rowOff>
    </xdr:to>
    <xdr:cxnSp macro="">
      <xdr:nvCxnSpPr>
        <xdr:cNvPr id="113" name="直線コネクタ 112"/>
        <xdr:cNvCxnSpPr/>
      </xdr:nvCxnSpPr>
      <xdr:spPr bwMode="auto">
        <a:xfrm>
          <a:off x="4305300" y="6850896"/>
          <a:ext cx="698500" cy="171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81472</xdr:rowOff>
    </xdr:from>
    <xdr:ext cx="736600" cy="259045"/>
    <xdr:sp macro="" textlink="">
      <xdr:nvSpPr>
        <xdr:cNvPr id="115" name="テキスト ボックス 114"/>
        <xdr:cNvSpPr txBox="1"/>
      </xdr:nvSpPr>
      <xdr:spPr>
        <a:xfrm>
          <a:off x="4622800" y="66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240546</xdr:rowOff>
    </xdr:from>
    <xdr:to>
      <xdr:col>3</xdr:col>
      <xdr:colOff>904875</xdr:colOff>
      <xdr:row>35</xdr:row>
      <xdr:rowOff>244340</xdr:rowOff>
    </xdr:to>
    <xdr:cxnSp macro="">
      <xdr:nvCxnSpPr>
        <xdr:cNvPr id="116" name="直線コネクタ 115"/>
        <xdr:cNvCxnSpPr/>
      </xdr:nvCxnSpPr>
      <xdr:spPr bwMode="auto">
        <a:xfrm flipV="1">
          <a:off x="3606800" y="6850896"/>
          <a:ext cx="698500" cy="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244340</xdr:rowOff>
    </xdr:from>
    <xdr:to>
      <xdr:col>3</xdr:col>
      <xdr:colOff>206375</xdr:colOff>
      <xdr:row>35</xdr:row>
      <xdr:rowOff>281716</xdr:rowOff>
    </xdr:to>
    <xdr:cxnSp macro="">
      <xdr:nvCxnSpPr>
        <xdr:cNvPr id="119" name="直線コネクタ 118"/>
        <xdr:cNvCxnSpPr/>
      </xdr:nvCxnSpPr>
      <xdr:spPr bwMode="auto">
        <a:xfrm flipV="1">
          <a:off x="2908300" y="6854690"/>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286390</xdr:rowOff>
    </xdr:from>
    <xdr:ext cx="762000" cy="259045"/>
    <xdr:sp macro="" textlink="">
      <xdr:nvSpPr>
        <xdr:cNvPr id="123" name="テキスト ボックス 122"/>
        <xdr:cNvSpPr txBox="1"/>
      </xdr:nvSpPr>
      <xdr:spPr>
        <a:xfrm>
          <a:off x="2527300" y="655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2522</xdr:rowOff>
    </xdr:from>
    <xdr:to>
      <xdr:col>5</xdr:col>
      <xdr:colOff>34925</xdr:colOff>
      <xdr:row>36</xdr:row>
      <xdr:rowOff>104122</xdr:rowOff>
    </xdr:to>
    <xdr:sp macro="" textlink="">
      <xdr:nvSpPr>
        <xdr:cNvPr id="129" name="円/楕円 128"/>
        <xdr:cNvSpPr/>
      </xdr:nvSpPr>
      <xdr:spPr bwMode="auto">
        <a:xfrm>
          <a:off x="5600700" y="695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317499</xdr:rowOff>
    </xdr:from>
    <xdr:ext cx="762000" cy="259045"/>
    <xdr:sp macro="" textlink="">
      <xdr:nvSpPr>
        <xdr:cNvPr id="130" name="人口1人当たり決算額の推移該当値テキスト445"/>
        <xdr:cNvSpPr txBox="1"/>
      </xdr:nvSpPr>
      <xdr:spPr>
        <a:xfrm>
          <a:off x="5740400" y="692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20,723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18387</xdr:rowOff>
    </xdr:from>
    <xdr:to>
      <xdr:col>4</xdr:col>
      <xdr:colOff>520700</xdr:colOff>
      <xdr:row>36</xdr:row>
      <xdr:rowOff>119987</xdr:rowOff>
    </xdr:to>
    <xdr:sp macro="" textlink="">
      <xdr:nvSpPr>
        <xdr:cNvPr id="131" name="円/楕円 130"/>
        <xdr:cNvSpPr/>
      </xdr:nvSpPr>
      <xdr:spPr bwMode="auto">
        <a:xfrm>
          <a:off x="4953000" y="697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104764</xdr:rowOff>
    </xdr:from>
    <xdr:ext cx="736600" cy="259045"/>
    <xdr:sp macro="" textlink="">
      <xdr:nvSpPr>
        <xdr:cNvPr id="132" name="テキスト ボックス 131"/>
        <xdr:cNvSpPr txBox="1"/>
      </xdr:nvSpPr>
      <xdr:spPr>
        <a:xfrm>
          <a:off x="4622800" y="705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189746</xdr:rowOff>
    </xdr:from>
    <xdr:to>
      <xdr:col>3</xdr:col>
      <xdr:colOff>955675</xdr:colOff>
      <xdr:row>35</xdr:row>
      <xdr:rowOff>291346</xdr:rowOff>
    </xdr:to>
    <xdr:sp macro="" textlink="">
      <xdr:nvSpPr>
        <xdr:cNvPr id="133" name="円/楕円 132"/>
        <xdr:cNvSpPr/>
      </xdr:nvSpPr>
      <xdr:spPr bwMode="auto">
        <a:xfrm>
          <a:off x="4254500" y="680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301523</xdr:rowOff>
    </xdr:from>
    <xdr:ext cx="762000" cy="259045"/>
    <xdr:sp macro="" textlink="">
      <xdr:nvSpPr>
        <xdr:cNvPr id="134" name="テキスト ボックス 133"/>
        <xdr:cNvSpPr txBox="1"/>
      </xdr:nvSpPr>
      <xdr:spPr>
        <a:xfrm>
          <a:off x="3924300" y="656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193540</xdr:rowOff>
    </xdr:from>
    <xdr:to>
      <xdr:col>3</xdr:col>
      <xdr:colOff>257175</xdr:colOff>
      <xdr:row>35</xdr:row>
      <xdr:rowOff>295140</xdr:rowOff>
    </xdr:to>
    <xdr:sp macro="" textlink="">
      <xdr:nvSpPr>
        <xdr:cNvPr id="135" name="円/楕円 134"/>
        <xdr:cNvSpPr/>
      </xdr:nvSpPr>
      <xdr:spPr bwMode="auto">
        <a:xfrm>
          <a:off x="3556000" y="680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305317</xdr:rowOff>
    </xdr:from>
    <xdr:ext cx="762000" cy="259045"/>
    <xdr:sp macro="" textlink="">
      <xdr:nvSpPr>
        <xdr:cNvPr id="136" name="テキスト ボックス 135"/>
        <xdr:cNvSpPr txBox="1"/>
      </xdr:nvSpPr>
      <xdr:spPr>
        <a:xfrm>
          <a:off x="3225800" y="657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230916</xdr:rowOff>
    </xdr:from>
    <xdr:to>
      <xdr:col>2</xdr:col>
      <xdr:colOff>692150</xdr:colOff>
      <xdr:row>35</xdr:row>
      <xdr:rowOff>332516</xdr:rowOff>
    </xdr:to>
    <xdr:sp macro="" textlink="">
      <xdr:nvSpPr>
        <xdr:cNvPr id="137" name="円/楕円 136"/>
        <xdr:cNvSpPr/>
      </xdr:nvSpPr>
      <xdr:spPr bwMode="auto">
        <a:xfrm>
          <a:off x="2857500" y="684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317293</xdr:rowOff>
    </xdr:from>
    <xdr:ext cx="762000" cy="259045"/>
    <xdr:sp macro="" textlink="">
      <xdr:nvSpPr>
        <xdr:cNvPr id="138" name="テキスト ボックス 137"/>
        <xdr:cNvSpPr txBox="1"/>
      </xdr:nvSpPr>
      <xdr:spPr>
        <a:xfrm>
          <a:off x="2527300" y="692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6,859
6,754
65.35
56,670,450
56,229,165
25,859
3,756,798
3,595,211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19457</xdr:rowOff>
    </xdr:from>
    <xdr:to>
      <xdr:col>6</xdr:col>
      <xdr:colOff>511175</xdr:colOff>
      <xdr:row>32</xdr:row>
      <xdr:rowOff>161776</xdr:rowOff>
    </xdr:to>
    <xdr:cxnSp macro="">
      <xdr:nvCxnSpPr>
        <xdr:cNvPr id="63" name="直線コネクタ 62"/>
        <xdr:cNvCxnSpPr/>
      </xdr:nvCxnSpPr>
      <xdr:spPr>
        <a:xfrm flipV="1">
          <a:off x="3797300" y="5505857"/>
          <a:ext cx="838200" cy="14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161776</xdr:rowOff>
    </xdr:from>
    <xdr:to>
      <xdr:col>5</xdr:col>
      <xdr:colOff>358775</xdr:colOff>
      <xdr:row>33</xdr:row>
      <xdr:rowOff>70532</xdr:rowOff>
    </xdr:to>
    <xdr:cxnSp macro="">
      <xdr:nvCxnSpPr>
        <xdr:cNvPr id="66" name="直線コネクタ 65"/>
        <xdr:cNvCxnSpPr/>
      </xdr:nvCxnSpPr>
      <xdr:spPr>
        <a:xfrm flipV="1">
          <a:off x="2908300" y="5648176"/>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105479</xdr:rowOff>
    </xdr:from>
    <xdr:to>
      <xdr:col>5</xdr:col>
      <xdr:colOff>409575</xdr:colOff>
      <xdr:row>38</xdr:row>
      <xdr:rowOff>35629</xdr:rowOff>
    </xdr:to>
    <xdr:sp macro="" textlink="">
      <xdr:nvSpPr>
        <xdr:cNvPr id="67" name="フローチャート : 判断 66"/>
        <xdr:cNvSpPr/>
      </xdr:nvSpPr>
      <xdr:spPr>
        <a:xfrm>
          <a:off x="3746500" y="64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26756</xdr:rowOff>
    </xdr:from>
    <xdr:ext cx="534377" cy="259045"/>
    <xdr:sp macro="" textlink="">
      <xdr:nvSpPr>
        <xdr:cNvPr id="68" name="テキスト ボックス 67"/>
        <xdr:cNvSpPr txBox="1"/>
      </xdr:nvSpPr>
      <xdr:spPr>
        <a:xfrm>
          <a:off x="3530111" y="65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70532</xdr:rowOff>
    </xdr:from>
    <xdr:to>
      <xdr:col>4</xdr:col>
      <xdr:colOff>155575</xdr:colOff>
      <xdr:row>33</xdr:row>
      <xdr:rowOff>156671</xdr:rowOff>
    </xdr:to>
    <xdr:cxnSp macro="">
      <xdr:nvCxnSpPr>
        <xdr:cNvPr id="69" name="直線コネクタ 68"/>
        <xdr:cNvCxnSpPr/>
      </xdr:nvCxnSpPr>
      <xdr:spPr>
        <a:xfrm flipV="1">
          <a:off x="2019300" y="5728382"/>
          <a:ext cx="889000" cy="8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169683</xdr:rowOff>
    </xdr:from>
    <xdr:to>
      <xdr:col>4</xdr:col>
      <xdr:colOff>206375</xdr:colOff>
      <xdr:row>38</xdr:row>
      <xdr:rowOff>99833</xdr:rowOff>
    </xdr:to>
    <xdr:sp macro="" textlink="">
      <xdr:nvSpPr>
        <xdr:cNvPr id="70" name="フローチャート : 判断 69"/>
        <xdr:cNvSpPr/>
      </xdr:nvSpPr>
      <xdr:spPr>
        <a:xfrm>
          <a:off x="2857500" y="65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90960</xdr:rowOff>
    </xdr:from>
    <xdr:ext cx="534377" cy="259045"/>
    <xdr:sp macro="" textlink="">
      <xdr:nvSpPr>
        <xdr:cNvPr id="71" name="テキスト ボックス 70"/>
        <xdr:cNvSpPr txBox="1"/>
      </xdr:nvSpPr>
      <xdr:spPr>
        <a:xfrm>
          <a:off x="2641111" y="66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156671</xdr:rowOff>
    </xdr:from>
    <xdr:to>
      <xdr:col>2</xdr:col>
      <xdr:colOff>638175</xdr:colOff>
      <xdr:row>34</xdr:row>
      <xdr:rowOff>159675</xdr:rowOff>
    </xdr:to>
    <xdr:cxnSp macro="">
      <xdr:nvCxnSpPr>
        <xdr:cNvPr id="72" name="直線コネクタ 71"/>
        <xdr:cNvCxnSpPr/>
      </xdr:nvCxnSpPr>
      <xdr:spPr>
        <a:xfrm flipV="1">
          <a:off x="1130300" y="5814521"/>
          <a:ext cx="8890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162694</xdr:rowOff>
    </xdr:from>
    <xdr:to>
      <xdr:col>3</xdr:col>
      <xdr:colOff>3175</xdr:colOff>
      <xdr:row>38</xdr:row>
      <xdr:rowOff>92844</xdr:rowOff>
    </xdr:to>
    <xdr:sp macro="" textlink="">
      <xdr:nvSpPr>
        <xdr:cNvPr id="73" name="フローチャート : 判断 72"/>
        <xdr:cNvSpPr/>
      </xdr:nvSpPr>
      <xdr:spPr>
        <a:xfrm>
          <a:off x="1968500" y="65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83971</xdr:rowOff>
    </xdr:from>
    <xdr:ext cx="534377" cy="259045"/>
    <xdr:sp macro="" textlink="">
      <xdr:nvSpPr>
        <xdr:cNvPr id="74" name="テキスト ボックス 73"/>
        <xdr:cNvSpPr txBox="1"/>
      </xdr:nvSpPr>
      <xdr:spPr>
        <a:xfrm>
          <a:off x="1752111" y="65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121448</xdr:rowOff>
    </xdr:from>
    <xdr:to>
      <xdr:col>1</xdr:col>
      <xdr:colOff>485775</xdr:colOff>
      <xdr:row>38</xdr:row>
      <xdr:rowOff>51598</xdr:rowOff>
    </xdr:to>
    <xdr:sp macro="" textlink="">
      <xdr:nvSpPr>
        <xdr:cNvPr id="75" name="フローチャート : 判断 74"/>
        <xdr:cNvSpPr/>
      </xdr:nvSpPr>
      <xdr:spPr>
        <a:xfrm>
          <a:off x="1079500" y="646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42725</xdr:rowOff>
    </xdr:from>
    <xdr:ext cx="534377" cy="259045"/>
    <xdr:sp macro="" textlink="">
      <xdr:nvSpPr>
        <xdr:cNvPr id="76" name="テキスト ボックス 75"/>
        <xdr:cNvSpPr txBox="1"/>
      </xdr:nvSpPr>
      <xdr:spPr>
        <a:xfrm>
          <a:off x="863111" y="655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140107</xdr:rowOff>
    </xdr:from>
    <xdr:to>
      <xdr:col>6</xdr:col>
      <xdr:colOff>561975</xdr:colOff>
      <xdr:row>32</xdr:row>
      <xdr:rowOff>70257</xdr:rowOff>
    </xdr:to>
    <xdr:sp macro="" textlink="">
      <xdr:nvSpPr>
        <xdr:cNvPr id="82" name="円/楕円 81"/>
        <xdr:cNvSpPr/>
      </xdr:nvSpPr>
      <xdr:spPr>
        <a:xfrm>
          <a:off x="4584700" y="54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162984</xdr:rowOff>
    </xdr:from>
    <xdr:ext cx="599010" cy="259045"/>
    <xdr:sp macro="" textlink="">
      <xdr:nvSpPr>
        <xdr:cNvPr id="83" name="人件費該当値テキスト"/>
        <xdr:cNvSpPr txBox="1"/>
      </xdr:nvSpPr>
      <xdr:spPr>
        <a:xfrm>
          <a:off x="4686300" y="530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177,546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110976</xdr:rowOff>
    </xdr:from>
    <xdr:to>
      <xdr:col>5</xdr:col>
      <xdr:colOff>409575</xdr:colOff>
      <xdr:row>33</xdr:row>
      <xdr:rowOff>41126</xdr:rowOff>
    </xdr:to>
    <xdr:sp macro="" textlink="">
      <xdr:nvSpPr>
        <xdr:cNvPr id="84" name="円/楕円 83"/>
        <xdr:cNvSpPr/>
      </xdr:nvSpPr>
      <xdr:spPr>
        <a:xfrm>
          <a:off x="3746500" y="55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57653</xdr:rowOff>
    </xdr:from>
    <xdr:ext cx="599010" cy="259045"/>
    <xdr:sp macro="" textlink="">
      <xdr:nvSpPr>
        <xdr:cNvPr id="85" name="テキスト ボックス 84"/>
        <xdr:cNvSpPr txBox="1"/>
      </xdr:nvSpPr>
      <xdr:spPr>
        <a:xfrm>
          <a:off x="3497794" y="537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164,472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19732</xdr:rowOff>
    </xdr:from>
    <xdr:to>
      <xdr:col>4</xdr:col>
      <xdr:colOff>206375</xdr:colOff>
      <xdr:row>33</xdr:row>
      <xdr:rowOff>121332</xdr:rowOff>
    </xdr:to>
    <xdr:sp macro="" textlink="">
      <xdr:nvSpPr>
        <xdr:cNvPr id="86" name="円/楕円 85"/>
        <xdr:cNvSpPr/>
      </xdr:nvSpPr>
      <xdr:spPr>
        <a:xfrm>
          <a:off x="2857500" y="56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137859</xdr:rowOff>
    </xdr:from>
    <xdr:ext cx="599010" cy="259045"/>
    <xdr:sp macro="" textlink="">
      <xdr:nvSpPr>
        <xdr:cNvPr id="87" name="テキスト ボックス 86"/>
        <xdr:cNvSpPr txBox="1"/>
      </xdr:nvSpPr>
      <xdr:spPr>
        <a:xfrm>
          <a:off x="2608794" y="545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157,104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105871</xdr:rowOff>
    </xdr:from>
    <xdr:to>
      <xdr:col>3</xdr:col>
      <xdr:colOff>3175</xdr:colOff>
      <xdr:row>34</xdr:row>
      <xdr:rowOff>36021</xdr:rowOff>
    </xdr:to>
    <xdr:sp macro="" textlink="">
      <xdr:nvSpPr>
        <xdr:cNvPr id="88" name="円/楕円 87"/>
        <xdr:cNvSpPr/>
      </xdr:nvSpPr>
      <xdr:spPr>
        <a:xfrm>
          <a:off x="1968500" y="57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52548</xdr:rowOff>
    </xdr:from>
    <xdr:ext cx="599010" cy="259045"/>
    <xdr:sp macro="" textlink="">
      <xdr:nvSpPr>
        <xdr:cNvPr id="89" name="テキスト ボックス 88"/>
        <xdr:cNvSpPr txBox="1"/>
      </xdr:nvSpPr>
      <xdr:spPr>
        <a:xfrm>
          <a:off x="1719794" y="553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108875</xdr:rowOff>
    </xdr:from>
    <xdr:to>
      <xdr:col>1</xdr:col>
      <xdr:colOff>485775</xdr:colOff>
      <xdr:row>35</xdr:row>
      <xdr:rowOff>39025</xdr:rowOff>
    </xdr:to>
    <xdr:sp macro="" textlink="">
      <xdr:nvSpPr>
        <xdr:cNvPr id="90" name="円/楕円 89"/>
        <xdr:cNvSpPr/>
      </xdr:nvSpPr>
      <xdr:spPr>
        <a:xfrm>
          <a:off x="1079500" y="59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55552</xdr:rowOff>
    </xdr:from>
    <xdr:ext cx="599010" cy="259045"/>
    <xdr:sp macro="" textlink="">
      <xdr:nvSpPr>
        <xdr:cNvPr id="91" name="テキスト ボックス 90"/>
        <xdr:cNvSpPr txBox="1"/>
      </xdr:nvSpPr>
      <xdr:spPr>
        <a:xfrm>
          <a:off x="830794" y="571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148033</xdr:rowOff>
    </xdr:from>
    <xdr:to>
      <xdr:col>6</xdr:col>
      <xdr:colOff>510540</xdr:colOff>
      <xdr:row>59</xdr:row>
      <xdr:rowOff>42869</xdr:rowOff>
    </xdr:to>
    <xdr:cxnSp macro="">
      <xdr:nvCxnSpPr>
        <xdr:cNvPr id="117" name="直線コネクタ 116"/>
        <xdr:cNvCxnSpPr/>
      </xdr:nvCxnSpPr>
      <xdr:spPr>
        <a:xfrm flipV="1">
          <a:off x="4633595" y="9577783"/>
          <a:ext cx="1270" cy="58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46696</xdr:rowOff>
    </xdr:from>
    <xdr:ext cx="534377" cy="259045"/>
    <xdr:sp macro="" textlink="">
      <xdr:nvSpPr>
        <xdr:cNvPr id="118" name="物件費最小値テキスト"/>
        <xdr:cNvSpPr txBox="1"/>
      </xdr:nvSpPr>
      <xdr:spPr>
        <a:xfrm>
          <a:off x="4686300" y="1016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59</xdr:row>
      <xdr:rowOff>42869</xdr:rowOff>
    </xdr:from>
    <xdr:to>
      <xdr:col>6</xdr:col>
      <xdr:colOff>600075</xdr:colOff>
      <xdr:row>59</xdr:row>
      <xdr:rowOff>42869</xdr:rowOff>
    </xdr:to>
    <xdr:cxnSp macro="">
      <xdr:nvCxnSpPr>
        <xdr:cNvPr id="119" name="直線コネクタ 118"/>
        <xdr:cNvCxnSpPr/>
      </xdr:nvCxnSpPr>
      <xdr:spPr>
        <a:xfrm>
          <a:off x="4546600" y="1015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94710</xdr:rowOff>
    </xdr:from>
    <xdr:ext cx="599010" cy="259045"/>
    <xdr:sp macro="" textlink="">
      <xdr:nvSpPr>
        <xdr:cNvPr id="120" name="物件費最大値テキスト"/>
        <xdr:cNvSpPr txBox="1"/>
      </xdr:nvSpPr>
      <xdr:spPr>
        <a:xfrm>
          <a:off x="4686300" y="935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55</xdr:row>
      <xdr:rowOff>148033</xdr:rowOff>
    </xdr:from>
    <xdr:to>
      <xdr:col>6</xdr:col>
      <xdr:colOff>600075</xdr:colOff>
      <xdr:row>55</xdr:row>
      <xdr:rowOff>148033</xdr:rowOff>
    </xdr:to>
    <xdr:cxnSp macro="">
      <xdr:nvCxnSpPr>
        <xdr:cNvPr id="121" name="直線コネクタ 120"/>
        <xdr:cNvCxnSpPr/>
      </xdr:nvCxnSpPr>
      <xdr:spPr>
        <a:xfrm>
          <a:off x="4546600" y="9577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10397</xdr:rowOff>
    </xdr:from>
    <xdr:to>
      <xdr:col>6</xdr:col>
      <xdr:colOff>511175</xdr:colOff>
      <xdr:row>57</xdr:row>
      <xdr:rowOff>34985</xdr:rowOff>
    </xdr:to>
    <xdr:cxnSp macro="">
      <xdr:nvCxnSpPr>
        <xdr:cNvPr id="122" name="直線コネクタ 121"/>
        <xdr:cNvCxnSpPr/>
      </xdr:nvCxnSpPr>
      <xdr:spPr>
        <a:xfrm>
          <a:off x="3797300" y="9783047"/>
          <a:ext cx="8382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76264</xdr:rowOff>
    </xdr:from>
    <xdr:ext cx="599010" cy="259045"/>
    <xdr:sp macro="" textlink="">
      <xdr:nvSpPr>
        <xdr:cNvPr id="123" name="物件費平均値テキスト"/>
        <xdr:cNvSpPr txBox="1"/>
      </xdr:nvSpPr>
      <xdr:spPr>
        <a:xfrm>
          <a:off x="4686300" y="100203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97837</xdr:rowOff>
    </xdr:from>
    <xdr:to>
      <xdr:col>6</xdr:col>
      <xdr:colOff>561975</xdr:colOff>
      <xdr:row>59</xdr:row>
      <xdr:rowOff>27987</xdr:rowOff>
    </xdr:to>
    <xdr:sp macro="" textlink="">
      <xdr:nvSpPr>
        <xdr:cNvPr id="124" name="フローチャート : 判断 123"/>
        <xdr:cNvSpPr/>
      </xdr:nvSpPr>
      <xdr:spPr>
        <a:xfrm>
          <a:off x="4584700" y="100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17614</xdr:rowOff>
    </xdr:from>
    <xdr:to>
      <xdr:col>5</xdr:col>
      <xdr:colOff>358775</xdr:colOff>
      <xdr:row>57</xdr:row>
      <xdr:rowOff>10397</xdr:rowOff>
    </xdr:to>
    <xdr:cxnSp macro="">
      <xdr:nvCxnSpPr>
        <xdr:cNvPr id="125" name="直線コネクタ 124"/>
        <xdr:cNvCxnSpPr/>
      </xdr:nvCxnSpPr>
      <xdr:spPr>
        <a:xfrm>
          <a:off x="2908300" y="9275914"/>
          <a:ext cx="889000" cy="50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111885</xdr:rowOff>
    </xdr:from>
    <xdr:to>
      <xdr:col>5</xdr:col>
      <xdr:colOff>409575</xdr:colOff>
      <xdr:row>59</xdr:row>
      <xdr:rowOff>42035</xdr:rowOff>
    </xdr:to>
    <xdr:sp macro="" textlink="">
      <xdr:nvSpPr>
        <xdr:cNvPr id="126" name="フローチャート : 判断 125"/>
        <xdr:cNvSpPr/>
      </xdr:nvSpPr>
      <xdr:spPr>
        <a:xfrm>
          <a:off x="3746500" y="1005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33162</xdr:rowOff>
    </xdr:from>
    <xdr:ext cx="534377" cy="259045"/>
    <xdr:sp macro="" textlink="">
      <xdr:nvSpPr>
        <xdr:cNvPr id="127" name="テキスト ボックス 126"/>
        <xdr:cNvSpPr txBox="1"/>
      </xdr:nvSpPr>
      <xdr:spPr>
        <a:xfrm>
          <a:off x="3530111" y="101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18578</xdr:rowOff>
    </xdr:from>
    <xdr:to>
      <xdr:col>4</xdr:col>
      <xdr:colOff>155575</xdr:colOff>
      <xdr:row>54</xdr:row>
      <xdr:rowOff>17614</xdr:rowOff>
    </xdr:to>
    <xdr:cxnSp macro="">
      <xdr:nvCxnSpPr>
        <xdr:cNvPr id="128" name="直線コネクタ 127"/>
        <xdr:cNvCxnSpPr/>
      </xdr:nvCxnSpPr>
      <xdr:spPr>
        <a:xfrm>
          <a:off x="2019300" y="8762528"/>
          <a:ext cx="889000" cy="5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135782</xdr:rowOff>
    </xdr:from>
    <xdr:to>
      <xdr:col>4</xdr:col>
      <xdr:colOff>206375</xdr:colOff>
      <xdr:row>59</xdr:row>
      <xdr:rowOff>65932</xdr:rowOff>
    </xdr:to>
    <xdr:sp macro="" textlink="">
      <xdr:nvSpPr>
        <xdr:cNvPr id="129" name="フローチャート : 判断 128"/>
        <xdr:cNvSpPr/>
      </xdr:nvSpPr>
      <xdr:spPr>
        <a:xfrm>
          <a:off x="2857500" y="1007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57059</xdr:rowOff>
    </xdr:from>
    <xdr:ext cx="534377" cy="259045"/>
    <xdr:sp macro="" textlink="">
      <xdr:nvSpPr>
        <xdr:cNvPr id="130" name="テキスト ボックス 129"/>
        <xdr:cNvSpPr txBox="1"/>
      </xdr:nvSpPr>
      <xdr:spPr>
        <a:xfrm>
          <a:off x="2641111" y="101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18578</xdr:rowOff>
    </xdr:from>
    <xdr:to>
      <xdr:col>2</xdr:col>
      <xdr:colOff>638175</xdr:colOff>
      <xdr:row>54</xdr:row>
      <xdr:rowOff>143</xdr:rowOff>
    </xdr:to>
    <xdr:cxnSp macro="">
      <xdr:nvCxnSpPr>
        <xdr:cNvPr id="131" name="直線コネクタ 130"/>
        <xdr:cNvCxnSpPr/>
      </xdr:nvCxnSpPr>
      <xdr:spPr>
        <a:xfrm flipV="1">
          <a:off x="1130300" y="8762528"/>
          <a:ext cx="889000" cy="49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142341</xdr:rowOff>
    </xdr:from>
    <xdr:to>
      <xdr:col>3</xdr:col>
      <xdr:colOff>3175</xdr:colOff>
      <xdr:row>59</xdr:row>
      <xdr:rowOff>72491</xdr:rowOff>
    </xdr:to>
    <xdr:sp macro="" textlink="">
      <xdr:nvSpPr>
        <xdr:cNvPr id="132" name="フローチャート : 判断 131"/>
        <xdr:cNvSpPr/>
      </xdr:nvSpPr>
      <xdr:spPr>
        <a:xfrm>
          <a:off x="1968500" y="100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63618</xdr:rowOff>
    </xdr:from>
    <xdr:ext cx="534377" cy="259045"/>
    <xdr:sp macro="" textlink="">
      <xdr:nvSpPr>
        <xdr:cNvPr id="133" name="テキスト ボックス 132"/>
        <xdr:cNvSpPr txBox="1"/>
      </xdr:nvSpPr>
      <xdr:spPr>
        <a:xfrm>
          <a:off x="1752111" y="1017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114737</xdr:rowOff>
    </xdr:from>
    <xdr:to>
      <xdr:col>1</xdr:col>
      <xdr:colOff>485775</xdr:colOff>
      <xdr:row>59</xdr:row>
      <xdr:rowOff>44887</xdr:rowOff>
    </xdr:to>
    <xdr:sp macro="" textlink="">
      <xdr:nvSpPr>
        <xdr:cNvPr id="134" name="フローチャート : 判断 133"/>
        <xdr:cNvSpPr/>
      </xdr:nvSpPr>
      <xdr:spPr>
        <a:xfrm>
          <a:off x="1079500" y="1005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36014</xdr:rowOff>
    </xdr:from>
    <xdr:ext cx="534377" cy="259045"/>
    <xdr:sp macro="" textlink="">
      <xdr:nvSpPr>
        <xdr:cNvPr id="135" name="テキスト ボックス 134"/>
        <xdr:cNvSpPr txBox="1"/>
      </xdr:nvSpPr>
      <xdr:spPr>
        <a:xfrm>
          <a:off x="863111" y="1015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155635</xdr:rowOff>
    </xdr:from>
    <xdr:to>
      <xdr:col>6</xdr:col>
      <xdr:colOff>561975</xdr:colOff>
      <xdr:row>57</xdr:row>
      <xdr:rowOff>85785</xdr:rowOff>
    </xdr:to>
    <xdr:sp macro="" textlink="">
      <xdr:nvSpPr>
        <xdr:cNvPr id="141" name="円/楕円 140"/>
        <xdr:cNvSpPr/>
      </xdr:nvSpPr>
      <xdr:spPr>
        <a:xfrm>
          <a:off x="4584700" y="97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7062</xdr:rowOff>
    </xdr:from>
    <xdr:ext cx="599010" cy="259045"/>
    <xdr:sp macro="" textlink="">
      <xdr:nvSpPr>
        <xdr:cNvPr id="142" name="物件費該当値テキスト"/>
        <xdr:cNvSpPr txBox="1"/>
      </xdr:nvSpPr>
      <xdr:spPr>
        <a:xfrm>
          <a:off x="4686300" y="960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373,695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131047</xdr:rowOff>
    </xdr:from>
    <xdr:to>
      <xdr:col>5</xdr:col>
      <xdr:colOff>409575</xdr:colOff>
      <xdr:row>57</xdr:row>
      <xdr:rowOff>61197</xdr:rowOff>
    </xdr:to>
    <xdr:sp macro="" textlink="">
      <xdr:nvSpPr>
        <xdr:cNvPr id="143" name="円/楕円 142"/>
        <xdr:cNvSpPr/>
      </xdr:nvSpPr>
      <xdr:spPr>
        <a:xfrm>
          <a:off x="3746500" y="97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77724</xdr:rowOff>
    </xdr:from>
    <xdr:ext cx="599010" cy="259045"/>
    <xdr:sp macro="" textlink="">
      <xdr:nvSpPr>
        <xdr:cNvPr id="144" name="テキスト ボックス 143"/>
        <xdr:cNvSpPr txBox="1"/>
      </xdr:nvSpPr>
      <xdr:spPr>
        <a:xfrm>
          <a:off x="3497794" y="950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396,282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138264</xdr:rowOff>
    </xdr:from>
    <xdr:to>
      <xdr:col>4</xdr:col>
      <xdr:colOff>206375</xdr:colOff>
      <xdr:row>54</xdr:row>
      <xdr:rowOff>68414</xdr:rowOff>
    </xdr:to>
    <xdr:sp macro="" textlink="">
      <xdr:nvSpPr>
        <xdr:cNvPr id="145" name="円/楕円 144"/>
        <xdr:cNvSpPr/>
      </xdr:nvSpPr>
      <xdr:spPr>
        <a:xfrm>
          <a:off x="2857500" y="92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84941</xdr:rowOff>
    </xdr:from>
    <xdr:ext cx="599010" cy="259045"/>
    <xdr:sp macro="" textlink="">
      <xdr:nvSpPr>
        <xdr:cNvPr id="146" name="テキスト ボックス 145"/>
        <xdr:cNvSpPr txBox="1"/>
      </xdr:nvSpPr>
      <xdr:spPr>
        <a:xfrm>
          <a:off x="2608794" y="900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862,153</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139228</xdr:rowOff>
    </xdr:from>
    <xdr:to>
      <xdr:col>3</xdr:col>
      <xdr:colOff>3175</xdr:colOff>
      <xdr:row>51</xdr:row>
      <xdr:rowOff>69378</xdr:rowOff>
    </xdr:to>
    <xdr:sp macro="" textlink="">
      <xdr:nvSpPr>
        <xdr:cNvPr id="147" name="円/楕円 146"/>
        <xdr:cNvSpPr/>
      </xdr:nvSpPr>
      <xdr:spPr>
        <a:xfrm>
          <a:off x="1968500" y="87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49</xdr:row>
      <xdr:rowOff>85905</xdr:rowOff>
    </xdr:from>
    <xdr:ext cx="690189" cy="259045"/>
    <xdr:sp macro="" textlink="">
      <xdr:nvSpPr>
        <xdr:cNvPr id="148" name="テキスト ボックス 147"/>
        <xdr:cNvSpPr txBox="1"/>
      </xdr:nvSpPr>
      <xdr:spPr>
        <a:xfrm>
          <a:off x="1674204" y="8486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1,333,767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120793</xdr:rowOff>
    </xdr:from>
    <xdr:to>
      <xdr:col>1</xdr:col>
      <xdr:colOff>485775</xdr:colOff>
      <xdr:row>54</xdr:row>
      <xdr:rowOff>50943</xdr:rowOff>
    </xdr:to>
    <xdr:sp macro="" textlink="">
      <xdr:nvSpPr>
        <xdr:cNvPr id="149" name="円/楕円 148"/>
        <xdr:cNvSpPr/>
      </xdr:nvSpPr>
      <xdr:spPr>
        <a:xfrm>
          <a:off x="1079500" y="92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67470</xdr:rowOff>
    </xdr:from>
    <xdr:ext cx="599010" cy="259045"/>
    <xdr:sp macro="" textlink="">
      <xdr:nvSpPr>
        <xdr:cNvPr id="150" name="テキスト ボックス 149"/>
        <xdr:cNvSpPr txBox="1"/>
      </xdr:nvSpPr>
      <xdr:spPr>
        <a:xfrm>
          <a:off x="830794" y="898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2" name="テキスト ボックス 16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4" name="テキスト ボックス 16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6" name="テキスト ボックス 16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8" name="テキスト ボックス 16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72" name="直線コネクタ 171"/>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73"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4" name="直線コネクタ 173"/>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5"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6" name="直線コネクタ 175"/>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76470</xdr:rowOff>
    </xdr:from>
    <xdr:to>
      <xdr:col>6</xdr:col>
      <xdr:colOff>511175</xdr:colOff>
      <xdr:row>77</xdr:row>
      <xdr:rowOff>10632</xdr:rowOff>
    </xdr:to>
    <xdr:cxnSp macro="">
      <xdr:nvCxnSpPr>
        <xdr:cNvPr id="177" name="直線コネクタ 176"/>
        <xdr:cNvCxnSpPr/>
      </xdr:nvCxnSpPr>
      <xdr:spPr>
        <a:xfrm>
          <a:off x="3797300" y="13106670"/>
          <a:ext cx="838200" cy="1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51576</xdr:rowOff>
    </xdr:from>
    <xdr:ext cx="469744" cy="259045"/>
    <xdr:sp macro="" textlink="">
      <xdr:nvSpPr>
        <xdr:cNvPr id="178" name="維持補修費平均値テキスト"/>
        <xdr:cNvSpPr txBox="1"/>
      </xdr:nvSpPr>
      <xdr:spPr>
        <a:xfrm>
          <a:off x="4686300" y="132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9" name="フローチャート : 判断 178"/>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76470</xdr:rowOff>
    </xdr:from>
    <xdr:to>
      <xdr:col>5</xdr:col>
      <xdr:colOff>358775</xdr:colOff>
      <xdr:row>77</xdr:row>
      <xdr:rowOff>74413</xdr:rowOff>
    </xdr:to>
    <xdr:cxnSp macro="">
      <xdr:nvCxnSpPr>
        <xdr:cNvPr id="180" name="直線コネクタ 179"/>
        <xdr:cNvCxnSpPr/>
      </xdr:nvCxnSpPr>
      <xdr:spPr>
        <a:xfrm flipV="1">
          <a:off x="2908300" y="13106670"/>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162395</xdr:rowOff>
    </xdr:from>
    <xdr:to>
      <xdr:col>5</xdr:col>
      <xdr:colOff>409575</xdr:colOff>
      <xdr:row>78</xdr:row>
      <xdr:rowOff>92545</xdr:rowOff>
    </xdr:to>
    <xdr:sp macro="" textlink="">
      <xdr:nvSpPr>
        <xdr:cNvPr id="181" name="フローチャート : 判断 180"/>
        <xdr:cNvSpPr/>
      </xdr:nvSpPr>
      <xdr:spPr>
        <a:xfrm>
          <a:off x="3746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83672</xdr:rowOff>
    </xdr:from>
    <xdr:ext cx="469744" cy="259045"/>
    <xdr:sp macro="" textlink="">
      <xdr:nvSpPr>
        <xdr:cNvPr id="182" name="テキスト ボックス 181"/>
        <xdr:cNvSpPr txBox="1"/>
      </xdr:nvSpPr>
      <xdr:spPr>
        <a:xfrm>
          <a:off x="3562427"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74413</xdr:rowOff>
    </xdr:from>
    <xdr:to>
      <xdr:col>4</xdr:col>
      <xdr:colOff>155575</xdr:colOff>
      <xdr:row>77</xdr:row>
      <xdr:rowOff>134099</xdr:rowOff>
    </xdr:to>
    <xdr:cxnSp macro="">
      <xdr:nvCxnSpPr>
        <xdr:cNvPr id="183" name="直線コネクタ 182"/>
        <xdr:cNvCxnSpPr/>
      </xdr:nvCxnSpPr>
      <xdr:spPr>
        <a:xfrm flipV="1">
          <a:off x="2019300" y="13276063"/>
          <a:ext cx="889000" cy="5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169847</xdr:rowOff>
    </xdr:from>
    <xdr:to>
      <xdr:col>4</xdr:col>
      <xdr:colOff>206375</xdr:colOff>
      <xdr:row>78</xdr:row>
      <xdr:rowOff>99997</xdr:rowOff>
    </xdr:to>
    <xdr:sp macro="" textlink="">
      <xdr:nvSpPr>
        <xdr:cNvPr id="184" name="フローチャート : 判断 183"/>
        <xdr:cNvSpPr/>
      </xdr:nvSpPr>
      <xdr:spPr>
        <a:xfrm>
          <a:off x="2857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91124</xdr:rowOff>
    </xdr:from>
    <xdr:ext cx="469744" cy="259045"/>
    <xdr:sp macro="" textlink="">
      <xdr:nvSpPr>
        <xdr:cNvPr id="185" name="テキスト ボックス 184"/>
        <xdr:cNvSpPr txBox="1"/>
      </xdr:nvSpPr>
      <xdr:spPr>
        <a:xfrm>
          <a:off x="2673427" y="134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134099</xdr:rowOff>
    </xdr:from>
    <xdr:to>
      <xdr:col>2</xdr:col>
      <xdr:colOff>638175</xdr:colOff>
      <xdr:row>78</xdr:row>
      <xdr:rowOff>21445</xdr:rowOff>
    </xdr:to>
    <xdr:cxnSp macro="">
      <xdr:nvCxnSpPr>
        <xdr:cNvPr id="186" name="直線コネクタ 185"/>
        <xdr:cNvCxnSpPr/>
      </xdr:nvCxnSpPr>
      <xdr:spPr>
        <a:xfrm flipV="1">
          <a:off x="1130300" y="13335749"/>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10444</xdr:rowOff>
    </xdr:from>
    <xdr:to>
      <xdr:col>3</xdr:col>
      <xdr:colOff>3175</xdr:colOff>
      <xdr:row>78</xdr:row>
      <xdr:rowOff>112044</xdr:rowOff>
    </xdr:to>
    <xdr:sp macro="" textlink="">
      <xdr:nvSpPr>
        <xdr:cNvPr id="187" name="フローチャート : 判断 186"/>
        <xdr:cNvSpPr/>
      </xdr:nvSpPr>
      <xdr:spPr>
        <a:xfrm>
          <a:off x="1968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103171</xdr:rowOff>
    </xdr:from>
    <xdr:ext cx="469744" cy="259045"/>
    <xdr:sp macro="" textlink="">
      <xdr:nvSpPr>
        <xdr:cNvPr id="188" name="テキスト ボックス 187"/>
        <xdr:cNvSpPr txBox="1"/>
      </xdr:nvSpPr>
      <xdr:spPr>
        <a:xfrm>
          <a:off x="1784427"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166167</xdr:rowOff>
    </xdr:from>
    <xdr:to>
      <xdr:col>1</xdr:col>
      <xdr:colOff>485775</xdr:colOff>
      <xdr:row>78</xdr:row>
      <xdr:rowOff>96317</xdr:rowOff>
    </xdr:to>
    <xdr:sp macro="" textlink="">
      <xdr:nvSpPr>
        <xdr:cNvPr id="189" name="フローチャート : 判断 188"/>
        <xdr:cNvSpPr/>
      </xdr:nvSpPr>
      <xdr:spPr>
        <a:xfrm>
          <a:off x="1079500" y="133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87444</xdr:rowOff>
    </xdr:from>
    <xdr:ext cx="469744" cy="259045"/>
    <xdr:sp macro="" textlink="">
      <xdr:nvSpPr>
        <xdr:cNvPr id="190" name="テキスト ボックス 189"/>
        <xdr:cNvSpPr txBox="1"/>
      </xdr:nvSpPr>
      <xdr:spPr>
        <a:xfrm>
          <a:off x="895427"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131282</xdr:rowOff>
    </xdr:from>
    <xdr:to>
      <xdr:col>6</xdr:col>
      <xdr:colOff>561975</xdr:colOff>
      <xdr:row>77</xdr:row>
      <xdr:rowOff>61432</xdr:rowOff>
    </xdr:to>
    <xdr:sp macro="" textlink="">
      <xdr:nvSpPr>
        <xdr:cNvPr id="196" name="円/楕円 195"/>
        <xdr:cNvSpPr/>
      </xdr:nvSpPr>
      <xdr:spPr>
        <a:xfrm>
          <a:off x="4584700" y="131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154159</xdr:rowOff>
    </xdr:from>
    <xdr:ext cx="534377" cy="259045"/>
    <xdr:sp macro="" textlink="">
      <xdr:nvSpPr>
        <xdr:cNvPr id="197" name="維持補修費該当値テキスト"/>
        <xdr:cNvSpPr txBox="1"/>
      </xdr:nvSpPr>
      <xdr:spPr>
        <a:xfrm>
          <a:off x="4686300" y="1301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25670</xdr:rowOff>
    </xdr:from>
    <xdr:to>
      <xdr:col>5</xdr:col>
      <xdr:colOff>409575</xdr:colOff>
      <xdr:row>76</xdr:row>
      <xdr:rowOff>127270</xdr:rowOff>
    </xdr:to>
    <xdr:sp macro="" textlink="">
      <xdr:nvSpPr>
        <xdr:cNvPr id="198" name="円/楕円 197"/>
        <xdr:cNvSpPr/>
      </xdr:nvSpPr>
      <xdr:spPr>
        <a:xfrm>
          <a:off x="3746500" y="130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143796</xdr:rowOff>
    </xdr:from>
    <xdr:ext cx="534377" cy="259045"/>
    <xdr:sp macro="" textlink="">
      <xdr:nvSpPr>
        <xdr:cNvPr id="199" name="テキスト ボックス 198"/>
        <xdr:cNvSpPr txBox="1"/>
      </xdr:nvSpPr>
      <xdr:spPr>
        <a:xfrm>
          <a:off x="3530111" y="128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23613</xdr:rowOff>
    </xdr:from>
    <xdr:to>
      <xdr:col>4</xdr:col>
      <xdr:colOff>206375</xdr:colOff>
      <xdr:row>77</xdr:row>
      <xdr:rowOff>125213</xdr:rowOff>
    </xdr:to>
    <xdr:sp macro="" textlink="">
      <xdr:nvSpPr>
        <xdr:cNvPr id="200" name="円/楕円 199"/>
        <xdr:cNvSpPr/>
      </xdr:nvSpPr>
      <xdr:spPr>
        <a:xfrm>
          <a:off x="2857500" y="132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141740</xdr:rowOff>
    </xdr:from>
    <xdr:ext cx="534377" cy="259045"/>
    <xdr:sp macro="" textlink="">
      <xdr:nvSpPr>
        <xdr:cNvPr id="201" name="テキスト ボックス 200"/>
        <xdr:cNvSpPr txBox="1"/>
      </xdr:nvSpPr>
      <xdr:spPr>
        <a:xfrm>
          <a:off x="2641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83299</xdr:rowOff>
    </xdr:from>
    <xdr:to>
      <xdr:col>3</xdr:col>
      <xdr:colOff>3175</xdr:colOff>
      <xdr:row>78</xdr:row>
      <xdr:rowOff>13449</xdr:rowOff>
    </xdr:to>
    <xdr:sp macro="" textlink="">
      <xdr:nvSpPr>
        <xdr:cNvPr id="202" name="円/楕円 201"/>
        <xdr:cNvSpPr/>
      </xdr:nvSpPr>
      <xdr:spPr>
        <a:xfrm>
          <a:off x="1968500" y="132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29976</xdr:rowOff>
    </xdr:from>
    <xdr:ext cx="469744" cy="259045"/>
    <xdr:sp macro="" textlink="">
      <xdr:nvSpPr>
        <xdr:cNvPr id="203" name="テキスト ボックス 202"/>
        <xdr:cNvSpPr txBox="1"/>
      </xdr:nvSpPr>
      <xdr:spPr>
        <a:xfrm>
          <a:off x="1784427" y="1306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142095</xdr:rowOff>
    </xdr:from>
    <xdr:to>
      <xdr:col>1</xdr:col>
      <xdr:colOff>485775</xdr:colOff>
      <xdr:row>78</xdr:row>
      <xdr:rowOff>72245</xdr:rowOff>
    </xdr:to>
    <xdr:sp macro="" textlink="">
      <xdr:nvSpPr>
        <xdr:cNvPr id="204" name="円/楕円 203"/>
        <xdr:cNvSpPr/>
      </xdr:nvSpPr>
      <xdr:spPr>
        <a:xfrm>
          <a:off x="1079500" y="133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88772</xdr:rowOff>
    </xdr:from>
    <xdr:ext cx="469744" cy="259045"/>
    <xdr:sp macro="" textlink="">
      <xdr:nvSpPr>
        <xdr:cNvPr id="205" name="テキスト ボックス 204"/>
        <xdr:cNvSpPr txBox="1"/>
      </xdr:nvSpPr>
      <xdr:spPr>
        <a:xfrm>
          <a:off x="895427" y="131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97</xdr:row>
      <xdr:rowOff>46834</xdr:rowOff>
    </xdr:from>
    <xdr:to>
      <xdr:col>6</xdr:col>
      <xdr:colOff>510540</xdr:colOff>
      <xdr:row>98</xdr:row>
      <xdr:rowOff>96236</xdr:rowOff>
    </xdr:to>
    <xdr:cxnSp macro="">
      <xdr:nvCxnSpPr>
        <xdr:cNvPr id="229" name="直線コネクタ 228"/>
        <xdr:cNvCxnSpPr/>
      </xdr:nvCxnSpPr>
      <xdr:spPr>
        <a:xfrm flipV="1">
          <a:off x="4633595" y="16677484"/>
          <a:ext cx="1270" cy="22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100063</xdr:rowOff>
    </xdr:from>
    <xdr:ext cx="534377" cy="259045"/>
    <xdr:sp macro="" textlink="">
      <xdr:nvSpPr>
        <xdr:cNvPr id="230" name="扶助費最小値テキスト"/>
        <xdr:cNvSpPr txBox="1"/>
      </xdr:nvSpPr>
      <xdr:spPr>
        <a:xfrm>
          <a:off x="4686300" y="169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98</xdr:row>
      <xdr:rowOff>96236</xdr:rowOff>
    </xdr:from>
    <xdr:to>
      <xdr:col>6</xdr:col>
      <xdr:colOff>600075</xdr:colOff>
      <xdr:row>98</xdr:row>
      <xdr:rowOff>96236</xdr:rowOff>
    </xdr:to>
    <xdr:cxnSp macro="">
      <xdr:nvCxnSpPr>
        <xdr:cNvPr id="231" name="直線コネクタ 230"/>
        <xdr:cNvCxnSpPr/>
      </xdr:nvCxnSpPr>
      <xdr:spPr>
        <a:xfrm>
          <a:off x="4546600" y="1689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164961</xdr:rowOff>
    </xdr:from>
    <xdr:ext cx="534377" cy="259045"/>
    <xdr:sp macro="" textlink="">
      <xdr:nvSpPr>
        <xdr:cNvPr id="232" name="扶助費最大値テキスト"/>
        <xdr:cNvSpPr txBox="1"/>
      </xdr:nvSpPr>
      <xdr:spPr>
        <a:xfrm>
          <a:off x="4686300" y="164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97</xdr:row>
      <xdr:rowOff>46834</xdr:rowOff>
    </xdr:from>
    <xdr:to>
      <xdr:col>6</xdr:col>
      <xdr:colOff>600075</xdr:colOff>
      <xdr:row>97</xdr:row>
      <xdr:rowOff>46834</xdr:rowOff>
    </xdr:to>
    <xdr:cxnSp macro="">
      <xdr:nvCxnSpPr>
        <xdr:cNvPr id="233" name="直線コネクタ 232"/>
        <xdr:cNvCxnSpPr/>
      </xdr:nvCxnSpPr>
      <xdr:spPr>
        <a:xfrm>
          <a:off x="4546600" y="166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20687</xdr:rowOff>
    </xdr:from>
    <xdr:to>
      <xdr:col>6</xdr:col>
      <xdr:colOff>511175</xdr:colOff>
      <xdr:row>98</xdr:row>
      <xdr:rowOff>24862</xdr:rowOff>
    </xdr:to>
    <xdr:cxnSp macro="">
      <xdr:nvCxnSpPr>
        <xdr:cNvPr id="234" name="直線コネクタ 233"/>
        <xdr:cNvCxnSpPr/>
      </xdr:nvCxnSpPr>
      <xdr:spPr>
        <a:xfrm>
          <a:off x="3797300" y="16822787"/>
          <a:ext cx="8382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150418</xdr:rowOff>
    </xdr:from>
    <xdr:ext cx="534377" cy="259045"/>
    <xdr:sp macro="" textlink="">
      <xdr:nvSpPr>
        <xdr:cNvPr id="235" name="扶助費平均値テキスト"/>
        <xdr:cNvSpPr txBox="1"/>
      </xdr:nvSpPr>
      <xdr:spPr>
        <a:xfrm>
          <a:off x="4686300" y="16609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127541</xdr:rowOff>
    </xdr:from>
    <xdr:to>
      <xdr:col>6</xdr:col>
      <xdr:colOff>561975</xdr:colOff>
      <xdr:row>98</xdr:row>
      <xdr:rowOff>57691</xdr:rowOff>
    </xdr:to>
    <xdr:sp macro="" textlink="">
      <xdr:nvSpPr>
        <xdr:cNvPr id="236" name="フローチャート : 判断 235"/>
        <xdr:cNvSpPr/>
      </xdr:nvSpPr>
      <xdr:spPr>
        <a:xfrm>
          <a:off x="4584700" y="167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20687</xdr:rowOff>
    </xdr:from>
    <xdr:to>
      <xdr:col>5</xdr:col>
      <xdr:colOff>358775</xdr:colOff>
      <xdr:row>98</xdr:row>
      <xdr:rowOff>39196</xdr:rowOff>
    </xdr:to>
    <xdr:cxnSp macro="">
      <xdr:nvCxnSpPr>
        <xdr:cNvPr id="237" name="直線コネクタ 236"/>
        <xdr:cNvCxnSpPr/>
      </xdr:nvCxnSpPr>
      <xdr:spPr>
        <a:xfrm flipV="1">
          <a:off x="2908300" y="16822787"/>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136034</xdr:rowOff>
    </xdr:from>
    <xdr:to>
      <xdr:col>5</xdr:col>
      <xdr:colOff>409575</xdr:colOff>
      <xdr:row>98</xdr:row>
      <xdr:rowOff>66184</xdr:rowOff>
    </xdr:to>
    <xdr:sp macro="" textlink="">
      <xdr:nvSpPr>
        <xdr:cNvPr id="238" name="フローチャート : 判断 237"/>
        <xdr:cNvSpPr/>
      </xdr:nvSpPr>
      <xdr:spPr>
        <a:xfrm>
          <a:off x="3746500" y="1676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82711</xdr:rowOff>
    </xdr:from>
    <xdr:ext cx="534377" cy="259045"/>
    <xdr:sp macro="" textlink="">
      <xdr:nvSpPr>
        <xdr:cNvPr id="239" name="テキスト ボックス 238"/>
        <xdr:cNvSpPr txBox="1"/>
      </xdr:nvSpPr>
      <xdr:spPr>
        <a:xfrm>
          <a:off x="3530111" y="1654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39196</xdr:rowOff>
    </xdr:from>
    <xdr:to>
      <xdr:col>4</xdr:col>
      <xdr:colOff>155575</xdr:colOff>
      <xdr:row>98</xdr:row>
      <xdr:rowOff>39737</xdr:rowOff>
    </xdr:to>
    <xdr:cxnSp macro="">
      <xdr:nvCxnSpPr>
        <xdr:cNvPr id="240" name="直線コネクタ 239"/>
        <xdr:cNvCxnSpPr/>
      </xdr:nvCxnSpPr>
      <xdr:spPr>
        <a:xfrm flipV="1">
          <a:off x="2019300" y="16841296"/>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157904</xdr:rowOff>
    </xdr:from>
    <xdr:to>
      <xdr:col>4</xdr:col>
      <xdr:colOff>206375</xdr:colOff>
      <xdr:row>98</xdr:row>
      <xdr:rowOff>88054</xdr:rowOff>
    </xdr:to>
    <xdr:sp macro="" textlink="">
      <xdr:nvSpPr>
        <xdr:cNvPr id="241" name="フローチャート : 判断 240"/>
        <xdr:cNvSpPr/>
      </xdr:nvSpPr>
      <xdr:spPr>
        <a:xfrm>
          <a:off x="2857500" y="1678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104581</xdr:rowOff>
    </xdr:from>
    <xdr:ext cx="534377" cy="259045"/>
    <xdr:sp macro="" textlink="">
      <xdr:nvSpPr>
        <xdr:cNvPr id="242" name="テキスト ボックス 241"/>
        <xdr:cNvSpPr txBox="1"/>
      </xdr:nvSpPr>
      <xdr:spPr>
        <a:xfrm>
          <a:off x="2641111" y="165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107280</xdr:rowOff>
    </xdr:from>
    <xdr:to>
      <xdr:col>2</xdr:col>
      <xdr:colOff>638175</xdr:colOff>
      <xdr:row>98</xdr:row>
      <xdr:rowOff>39737</xdr:rowOff>
    </xdr:to>
    <xdr:cxnSp macro="">
      <xdr:nvCxnSpPr>
        <xdr:cNvPr id="243" name="直線コネクタ 242"/>
        <xdr:cNvCxnSpPr/>
      </xdr:nvCxnSpPr>
      <xdr:spPr>
        <a:xfrm>
          <a:off x="1130300" y="15709230"/>
          <a:ext cx="889000" cy="11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159998</xdr:rowOff>
    </xdr:from>
    <xdr:to>
      <xdr:col>3</xdr:col>
      <xdr:colOff>3175</xdr:colOff>
      <xdr:row>98</xdr:row>
      <xdr:rowOff>90148</xdr:rowOff>
    </xdr:to>
    <xdr:sp macro="" textlink="">
      <xdr:nvSpPr>
        <xdr:cNvPr id="244" name="フローチャート : 判断 243"/>
        <xdr:cNvSpPr/>
      </xdr:nvSpPr>
      <xdr:spPr>
        <a:xfrm>
          <a:off x="1968500" y="1679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106675</xdr:rowOff>
    </xdr:from>
    <xdr:ext cx="534377" cy="259045"/>
    <xdr:sp macro="" textlink="">
      <xdr:nvSpPr>
        <xdr:cNvPr id="245" name="テキスト ボックス 244"/>
        <xdr:cNvSpPr txBox="1"/>
      </xdr:nvSpPr>
      <xdr:spPr>
        <a:xfrm>
          <a:off x="1752111" y="1656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130673</xdr:rowOff>
    </xdr:from>
    <xdr:to>
      <xdr:col>1</xdr:col>
      <xdr:colOff>485775</xdr:colOff>
      <xdr:row>98</xdr:row>
      <xdr:rowOff>60823</xdr:rowOff>
    </xdr:to>
    <xdr:sp macro="" textlink="">
      <xdr:nvSpPr>
        <xdr:cNvPr id="246" name="フローチャート : 判断 245"/>
        <xdr:cNvSpPr/>
      </xdr:nvSpPr>
      <xdr:spPr>
        <a:xfrm>
          <a:off x="1079500" y="167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51950</xdr:rowOff>
    </xdr:from>
    <xdr:ext cx="534377" cy="259045"/>
    <xdr:sp macro="" textlink="">
      <xdr:nvSpPr>
        <xdr:cNvPr id="247" name="テキスト ボックス 246"/>
        <xdr:cNvSpPr txBox="1"/>
      </xdr:nvSpPr>
      <xdr:spPr>
        <a:xfrm>
          <a:off x="863111" y="168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145512</xdr:rowOff>
    </xdr:from>
    <xdr:to>
      <xdr:col>6</xdr:col>
      <xdr:colOff>561975</xdr:colOff>
      <xdr:row>98</xdr:row>
      <xdr:rowOff>75662</xdr:rowOff>
    </xdr:to>
    <xdr:sp macro="" textlink="">
      <xdr:nvSpPr>
        <xdr:cNvPr id="253" name="円/楕円 252"/>
        <xdr:cNvSpPr/>
      </xdr:nvSpPr>
      <xdr:spPr>
        <a:xfrm>
          <a:off x="4584700" y="167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105967</xdr:rowOff>
    </xdr:from>
    <xdr:ext cx="534377" cy="259045"/>
    <xdr:sp macro="" textlink="">
      <xdr:nvSpPr>
        <xdr:cNvPr id="254" name="扶助費該当値テキスト"/>
        <xdr:cNvSpPr txBox="1"/>
      </xdr:nvSpPr>
      <xdr:spPr>
        <a:xfrm>
          <a:off x="4686300" y="16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50,141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141337</xdr:rowOff>
    </xdr:from>
    <xdr:to>
      <xdr:col>5</xdr:col>
      <xdr:colOff>409575</xdr:colOff>
      <xdr:row>98</xdr:row>
      <xdr:rowOff>71487</xdr:rowOff>
    </xdr:to>
    <xdr:sp macro="" textlink="">
      <xdr:nvSpPr>
        <xdr:cNvPr id="255" name="円/楕円 254"/>
        <xdr:cNvSpPr/>
      </xdr:nvSpPr>
      <xdr:spPr>
        <a:xfrm>
          <a:off x="3746500" y="167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62614</xdr:rowOff>
    </xdr:from>
    <xdr:ext cx="534377" cy="259045"/>
    <xdr:sp macro="" textlink="">
      <xdr:nvSpPr>
        <xdr:cNvPr id="256" name="テキスト ボックス 255"/>
        <xdr:cNvSpPr txBox="1"/>
      </xdr:nvSpPr>
      <xdr:spPr>
        <a:xfrm>
          <a:off x="3530111" y="1686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159846</xdr:rowOff>
    </xdr:from>
    <xdr:to>
      <xdr:col>4</xdr:col>
      <xdr:colOff>206375</xdr:colOff>
      <xdr:row>98</xdr:row>
      <xdr:rowOff>89996</xdr:rowOff>
    </xdr:to>
    <xdr:sp macro="" textlink="">
      <xdr:nvSpPr>
        <xdr:cNvPr id="257" name="円/楕円 256"/>
        <xdr:cNvSpPr/>
      </xdr:nvSpPr>
      <xdr:spPr>
        <a:xfrm>
          <a:off x="2857500" y="1679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81123</xdr:rowOff>
    </xdr:from>
    <xdr:ext cx="534377" cy="259045"/>
    <xdr:sp macro="" textlink="">
      <xdr:nvSpPr>
        <xdr:cNvPr id="258" name="テキスト ボックス 257"/>
        <xdr:cNvSpPr txBox="1"/>
      </xdr:nvSpPr>
      <xdr:spPr>
        <a:xfrm>
          <a:off x="2641111" y="1688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160387</xdr:rowOff>
    </xdr:from>
    <xdr:to>
      <xdr:col>3</xdr:col>
      <xdr:colOff>3175</xdr:colOff>
      <xdr:row>98</xdr:row>
      <xdr:rowOff>90537</xdr:rowOff>
    </xdr:to>
    <xdr:sp macro="" textlink="">
      <xdr:nvSpPr>
        <xdr:cNvPr id="259" name="円/楕円 258"/>
        <xdr:cNvSpPr/>
      </xdr:nvSpPr>
      <xdr:spPr>
        <a:xfrm>
          <a:off x="1968500" y="1679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81664</xdr:rowOff>
    </xdr:from>
    <xdr:ext cx="534377" cy="259045"/>
    <xdr:sp macro="" textlink="">
      <xdr:nvSpPr>
        <xdr:cNvPr id="260" name="テキスト ボックス 259"/>
        <xdr:cNvSpPr txBox="1"/>
      </xdr:nvSpPr>
      <xdr:spPr>
        <a:xfrm>
          <a:off x="1752111" y="168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46,237</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56480</xdr:rowOff>
    </xdr:from>
    <xdr:to>
      <xdr:col>1</xdr:col>
      <xdr:colOff>485775</xdr:colOff>
      <xdr:row>91</xdr:row>
      <xdr:rowOff>158080</xdr:rowOff>
    </xdr:to>
    <xdr:sp macro="" textlink="">
      <xdr:nvSpPr>
        <xdr:cNvPr id="261" name="円/楕円 260"/>
        <xdr:cNvSpPr/>
      </xdr:nvSpPr>
      <xdr:spPr>
        <a:xfrm>
          <a:off x="1079500" y="156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3157</xdr:rowOff>
    </xdr:from>
    <xdr:ext cx="599010" cy="259045"/>
    <xdr:sp macro="" textlink="">
      <xdr:nvSpPr>
        <xdr:cNvPr id="262" name="テキスト ボックス 261"/>
        <xdr:cNvSpPr txBox="1"/>
      </xdr:nvSpPr>
      <xdr:spPr>
        <a:xfrm>
          <a:off x="830794" y="1543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168785</xdr:rowOff>
    </xdr:from>
    <xdr:to>
      <xdr:col>15</xdr:col>
      <xdr:colOff>180340</xdr:colOff>
      <xdr:row>39</xdr:row>
      <xdr:rowOff>98194</xdr:rowOff>
    </xdr:to>
    <xdr:cxnSp macro="">
      <xdr:nvCxnSpPr>
        <xdr:cNvPr id="287" name="直線コネクタ 286"/>
        <xdr:cNvCxnSpPr/>
      </xdr:nvCxnSpPr>
      <xdr:spPr>
        <a:xfrm flipV="1">
          <a:off x="10475595" y="5483735"/>
          <a:ext cx="1270" cy="130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102021</xdr:rowOff>
    </xdr:from>
    <xdr:ext cx="534377" cy="259045"/>
    <xdr:sp macro="" textlink="">
      <xdr:nvSpPr>
        <xdr:cNvPr id="288" name="補助費等最小値テキスト"/>
        <xdr:cNvSpPr txBox="1"/>
      </xdr:nvSpPr>
      <xdr:spPr>
        <a:xfrm>
          <a:off x="10528300" y="678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98194</xdr:rowOff>
    </xdr:from>
    <xdr:to>
      <xdr:col>15</xdr:col>
      <xdr:colOff>269875</xdr:colOff>
      <xdr:row>39</xdr:row>
      <xdr:rowOff>98194</xdr:rowOff>
    </xdr:to>
    <xdr:cxnSp macro="">
      <xdr:nvCxnSpPr>
        <xdr:cNvPr id="289" name="直線コネクタ 288"/>
        <xdr:cNvCxnSpPr/>
      </xdr:nvCxnSpPr>
      <xdr:spPr>
        <a:xfrm>
          <a:off x="10388600" y="678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115462</xdr:rowOff>
    </xdr:from>
    <xdr:ext cx="599010" cy="259045"/>
    <xdr:sp macro="" textlink="">
      <xdr:nvSpPr>
        <xdr:cNvPr id="290" name="補助費等最大値テキスト"/>
        <xdr:cNvSpPr txBox="1"/>
      </xdr:nvSpPr>
      <xdr:spPr>
        <a:xfrm>
          <a:off x="10528300" y="525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31</xdr:row>
      <xdr:rowOff>168785</xdr:rowOff>
    </xdr:from>
    <xdr:to>
      <xdr:col>15</xdr:col>
      <xdr:colOff>269875</xdr:colOff>
      <xdr:row>31</xdr:row>
      <xdr:rowOff>168785</xdr:rowOff>
    </xdr:to>
    <xdr:cxnSp macro="">
      <xdr:nvCxnSpPr>
        <xdr:cNvPr id="291" name="直線コネクタ 290"/>
        <xdr:cNvCxnSpPr/>
      </xdr:nvCxnSpPr>
      <xdr:spPr>
        <a:xfrm>
          <a:off x="10388600" y="5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77513</xdr:rowOff>
    </xdr:from>
    <xdr:to>
      <xdr:col>15</xdr:col>
      <xdr:colOff>180975</xdr:colOff>
      <xdr:row>32</xdr:row>
      <xdr:rowOff>166843</xdr:rowOff>
    </xdr:to>
    <xdr:cxnSp macro="">
      <xdr:nvCxnSpPr>
        <xdr:cNvPr id="292" name="直線コネクタ 291"/>
        <xdr:cNvCxnSpPr/>
      </xdr:nvCxnSpPr>
      <xdr:spPr>
        <a:xfrm flipV="1">
          <a:off x="9639300" y="5563913"/>
          <a:ext cx="838200" cy="8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160100</xdr:rowOff>
    </xdr:from>
    <xdr:ext cx="534377" cy="259045"/>
    <xdr:sp macro="" textlink="">
      <xdr:nvSpPr>
        <xdr:cNvPr id="293" name="補助費等平均値テキスト"/>
        <xdr:cNvSpPr txBox="1"/>
      </xdr:nvSpPr>
      <xdr:spPr>
        <a:xfrm>
          <a:off x="10528300" y="633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10223</xdr:rowOff>
    </xdr:from>
    <xdr:to>
      <xdr:col>15</xdr:col>
      <xdr:colOff>231775</xdr:colOff>
      <xdr:row>37</xdr:row>
      <xdr:rowOff>111823</xdr:rowOff>
    </xdr:to>
    <xdr:sp macro="" textlink="">
      <xdr:nvSpPr>
        <xdr:cNvPr id="294" name="フローチャート : 判断 293"/>
        <xdr:cNvSpPr/>
      </xdr:nvSpPr>
      <xdr:spPr>
        <a:xfrm>
          <a:off x="10426700" y="635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166843</xdr:rowOff>
    </xdr:from>
    <xdr:to>
      <xdr:col>14</xdr:col>
      <xdr:colOff>28575</xdr:colOff>
      <xdr:row>34</xdr:row>
      <xdr:rowOff>29949</xdr:rowOff>
    </xdr:to>
    <xdr:cxnSp macro="">
      <xdr:nvCxnSpPr>
        <xdr:cNvPr id="295" name="直線コネクタ 294"/>
        <xdr:cNvCxnSpPr/>
      </xdr:nvCxnSpPr>
      <xdr:spPr>
        <a:xfrm flipV="1">
          <a:off x="8750300" y="5653243"/>
          <a:ext cx="889000" cy="20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120348</xdr:rowOff>
    </xdr:from>
    <xdr:to>
      <xdr:col>14</xdr:col>
      <xdr:colOff>79375</xdr:colOff>
      <xdr:row>38</xdr:row>
      <xdr:rowOff>50498</xdr:rowOff>
    </xdr:to>
    <xdr:sp macro="" textlink="">
      <xdr:nvSpPr>
        <xdr:cNvPr id="296" name="フローチャート : 判断 295"/>
        <xdr:cNvSpPr/>
      </xdr:nvSpPr>
      <xdr:spPr>
        <a:xfrm>
          <a:off x="9588500" y="64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41625</xdr:rowOff>
    </xdr:from>
    <xdr:ext cx="534377" cy="259045"/>
    <xdr:sp macro="" textlink="">
      <xdr:nvSpPr>
        <xdr:cNvPr id="297" name="テキスト ボックス 296"/>
        <xdr:cNvSpPr txBox="1"/>
      </xdr:nvSpPr>
      <xdr:spPr>
        <a:xfrm>
          <a:off x="9372111" y="655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29949</xdr:rowOff>
    </xdr:from>
    <xdr:to>
      <xdr:col>12</xdr:col>
      <xdr:colOff>511175</xdr:colOff>
      <xdr:row>35</xdr:row>
      <xdr:rowOff>26253</xdr:rowOff>
    </xdr:to>
    <xdr:cxnSp macro="">
      <xdr:nvCxnSpPr>
        <xdr:cNvPr id="298" name="直線コネクタ 297"/>
        <xdr:cNvCxnSpPr/>
      </xdr:nvCxnSpPr>
      <xdr:spPr>
        <a:xfrm flipV="1">
          <a:off x="7861300" y="5859249"/>
          <a:ext cx="889000" cy="1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55014</xdr:rowOff>
    </xdr:from>
    <xdr:to>
      <xdr:col>12</xdr:col>
      <xdr:colOff>561975</xdr:colOff>
      <xdr:row>38</xdr:row>
      <xdr:rowOff>156614</xdr:rowOff>
    </xdr:to>
    <xdr:sp macro="" textlink="">
      <xdr:nvSpPr>
        <xdr:cNvPr id="299" name="フローチャート : 判断 298"/>
        <xdr:cNvSpPr/>
      </xdr:nvSpPr>
      <xdr:spPr>
        <a:xfrm>
          <a:off x="8699500" y="657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147741</xdr:rowOff>
    </xdr:from>
    <xdr:ext cx="534377" cy="259045"/>
    <xdr:sp macro="" textlink="">
      <xdr:nvSpPr>
        <xdr:cNvPr id="300" name="テキスト ボックス 299"/>
        <xdr:cNvSpPr txBox="1"/>
      </xdr:nvSpPr>
      <xdr:spPr>
        <a:xfrm>
          <a:off x="8483111" y="666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154772</xdr:rowOff>
    </xdr:from>
    <xdr:to>
      <xdr:col>11</xdr:col>
      <xdr:colOff>307975</xdr:colOff>
      <xdr:row>35</xdr:row>
      <xdr:rowOff>26253</xdr:rowOff>
    </xdr:to>
    <xdr:cxnSp macro="">
      <xdr:nvCxnSpPr>
        <xdr:cNvPr id="301" name="直線コネクタ 300"/>
        <xdr:cNvCxnSpPr/>
      </xdr:nvCxnSpPr>
      <xdr:spPr>
        <a:xfrm>
          <a:off x="6972300" y="5469722"/>
          <a:ext cx="889000" cy="5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72776</xdr:rowOff>
    </xdr:from>
    <xdr:to>
      <xdr:col>11</xdr:col>
      <xdr:colOff>358775</xdr:colOff>
      <xdr:row>39</xdr:row>
      <xdr:rowOff>2926</xdr:rowOff>
    </xdr:to>
    <xdr:sp macro="" textlink="">
      <xdr:nvSpPr>
        <xdr:cNvPr id="302" name="フローチャート : 判断 301"/>
        <xdr:cNvSpPr/>
      </xdr:nvSpPr>
      <xdr:spPr>
        <a:xfrm>
          <a:off x="7810500" y="65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165503</xdr:rowOff>
    </xdr:from>
    <xdr:ext cx="534377" cy="259045"/>
    <xdr:sp macro="" textlink="">
      <xdr:nvSpPr>
        <xdr:cNvPr id="303" name="テキスト ボックス 302"/>
        <xdr:cNvSpPr txBox="1"/>
      </xdr:nvSpPr>
      <xdr:spPr>
        <a:xfrm>
          <a:off x="7594111" y="66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28687</xdr:rowOff>
    </xdr:from>
    <xdr:to>
      <xdr:col>10</xdr:col>
      <xdr:colOff>155575</xdr:colOff>
      <xdr:row>38</xdr:row>
      <xdr:rowOff>130287</xdr:rowOff>
    </xdr:to>
    <xdr:sp macro="" textlink="">
      <xdr:nvSpPr>
        <xdr:cNvPr id="304" name="フローチャート : 判断 303"/>
        <xdr:cNvSpPr/>
      </xdr:nvSpPr>
      <xdr:spPr>
        <a:xfrm>
          <a:off x="6921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121414</xdr:rowOff>
    </xdr:from>
    <xdr:ext cx="534377" cy="259045"/>
    <xdr:sp macro="" textlink="">
      <xdr:nvSpPr>
        <xdr:cNvPr id="305" name="テキスト ボックス 304"/>
        <xdr:cNvSpPr txBox="1"/>
      </xdr:nvSpPr>
      <xdr:spPr>
        <a:xfrm>
          <a:off x="6705111" y="663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26713</xdr:rowOff>
    </xdr:from>
    <xdr:to>
      <xdr:col>15</xdr:col>
      <xdr:colOff>231775</xdr:colOff>
      <xdr:row>32</xdr:row>
      <xdr:rowOff>128313</xdr:rowOff>
    </xdr:to>
    <xdr:sp macro="" textlink="">
      <xdr:nvSpPr>
        <xdr:cNvPr id="311" name="円/楕円 310"/>
        <xdr:cNvSpPr/>
      </xdr:nvSpPr>
      <xdr:spPr>
        <a:xfrm>
          <a:off x="10426700" y="55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113090</xdr:rowOff>
    </xdr:from>
    <xdr:ext cx="599010" cy="259045"/>
    <xdr:sp macro="" textlink="">
      <xdr:nvSpPr>
        <xdr:cNvPr id="312" name="補助費等該当値テキスト"/>
        <xdr:cNvSpPr txBox="1"/>
      </xdr:nvSpPr>
      <xdr:spPr>
        <a:xfrm>
          <a:off x="10528300" y="542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203,161</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116043</xdr:rowOff>
    </xdr:from>
    <xdr:to>
      <xdr:col>14</xdr:col>
      <xdr:colOff>79375</xdr:colOff>
      <xdr:row>33</xdr:row>
      <xdr:rowOff>46193</xdr:rowOff>
    </xdr:to>
    <xdr:sp macro="" textlink="">
      <xdr:nvSpPr>
        <xdr:cNvPr id="313" name="円/楕円 312"/>
        <xdr:cNvSpPr/>
      </xdr:nvSpPr>
      <xdr:spPr>
        <a:xfrm>
          <a:off x="9588500" y="56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62720</xdr:rowOff>
    </xdr:from>
    <xdr:ext cx="599010" cy="259045"/>
    <xdr:sp macro="" textlink="">
      <xdr:nvSpPr>
        <xdr:cNvPr id="314" name="テキスト ボックス 313"/>
        <xdr:cNvSpPr txBox="1"/>
      </xdr:nvSpPr>
      <xdr:spPr>
        <a:xfrm>
          <a:off x="9339794" y="537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191,438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150599</xdr:rowOff>
    </xdr:from>
    <xdr:to>
      <xdr:col>12</xdr:col>
      <xdr:colOff>561975</xdr:colOff>
      <xdr:row>34</xdr:row>
      <xdr:rowOff>80749</xdr:rowOff>
    </xdr:to>
    <xdr:sp macro="" textlink="">
      <xdr:nvSpPr>
        <xdr:cNvPr id="315" name="円/楕円 314"/>
        <xdr:cNvSpPr/>
      </xdr:nvSpPr>
      <xdr:spPr>
        <a:xfrm>
          <a:off x="8699500" y="580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97276</xdr:rowOff>
    </xdr:from>
    <xdr:ext cx="599010" cy="259045"/>
    <xdr:sp macro="" textlink="">
      <xdr:nvSpPr>
        <xdr:cNvPr id="316" name="テキスト ボックス 315"/>
        <xdr:cNvSpPr txBox="1"/>
      </xdr:nvSpPr>
      <xdr:spPr>
        <a:xfrm>
          <a:off x="8450794" y="558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164,403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146903</xdr:rowOff>
    </xdr:from>
    <xdr:to>
      <xdr:col>11</xdr:col>
      <xdr:colOff>358775</xdr:colOff>
      <xdr:row>35</xdr:row>
      <xdr:rowOff>77053</xdr:rowOff>
    </xdr:to>
    <xdr:sp macro="" textlink="">
      <xdr:nvSpPr>
        <xdr:cNvPr id="317" name="円/楕円 316"/>
        <xdr:cNvSpPr/>
      </xdr:nvSpPr>
      <xdr:spPr>
        <a:xfrm>
          <a:off x="7810500" y="59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93580</xdr:rowOff>
    </xdr:from>
    <xdr:ext cx="599010" cy="259045"/>
    <xdr:sp macro="" textlink="">
      <xdr:nvSpPr>
        <xdr:cNvPr id="318" name="テキスト ボックス 317"/>
        <xdr:cNvSpPr txBox="1"/>
      </xdr:nvSpPr>
      <xdr:spPr>
        <a:xfrm>
          <a:off x="7561794" y="575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142,388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103972</xdr:rowOff>
    </xdr:from>
    <xdr:to>
      <xdr:col>10</xdr:col>
      <xdr:colOff>155575</xdr:colOff>
      <xdr:row>32</xdr:row>
      <xdr:rowOff>34122</xdr:rowOff>
    </xdr:to>
    <xdr:sp macro="" textlink="">
      <xdr:nvSpPr>
        <xdr:cNvPr id="319" name="円/楕円 318"/>
        <xdr:cNvSpPr/>
      </xdr:nvSpPr>
      <xdr:spPr>
        <a:xfrm>
          <a:off x="6921500" y="54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50649</xdr:rowOff>
    </xdr:from>
    <xdr:ext cx="599010" cy="259045"/>
    <xdr:sp macro="" textlink="">
      <xdr:nvSpPr>
        <xdr:cNvPr id="320" name="テキスト ボックス 319"/>
        <xdr:cNvSpPr txBox="1"/>
      </xdr:nvSpPr>
      <xdr:spPr>
        <a:xfrm>
          <a:off x="6672794" y="519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6" name="直線コネクタ 345"/>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7"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8" name="直線コネクタ 347"/>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9"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50" name="直線コネクタ 349"/>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46310</xdr:rowOff>
    </xdr:from>
    <xdr:to>
      <xdr:col>15</xdr:col>
      <xdr:colOff>180975</xdr:colOff>
      <xdr:row>54</xdr:row>
      <xdr:rowOff>82579</xdr:rowOff>
    </xdr:to>
    <xdr:cxnSp macro="">
      <xdr:nvCxnSpPr>
        <xdr:cNvPr id="351" name="直線コネクタ 350"/>
        <xdr:cNvCxnSpPr/>
      </xdr:nvCxnSpPr>
      <xdr:spPr>
        <a:xfrm flipV="1">
          <a:off x="9639300" y="8790260"/>
          <a:ext cx="838200" cy="5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52"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53" name="フローチャート : 判断 352"/>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82579</xdr:rowOff>
    </xdr:from>
    <xdr:to>
      <xdr:col>14</xdr:col>
      <xdr:colOff>28575</xdr:colOff>
      <xdr:row>55</xdr:row>
      <xdr:rowOff>159186</xdr:rowOff>
    </xdr:to>
    <xdr:cxnSp macro="">
      <xdr:nvCxnSpPr>
        <xdr:cNvPr id="354" name="直線コネクタ 353"/>
        <xdr:cNvCxnSpPr/>
      </xdr:nvCxnSpPr>
      <xdr:spPr>
        <a:xfrm flipV="1">
          <a:off x="8750300" y="9340879"/>
          <a:ext cx="889000" cy="2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167746</xdr:rowOff>
    </xdr:from>
    <xdr:to>
      <xdr:col>14</xdr:col>
      <xdr:colOff>79375</xdr:colOff>
      <xdr:row>59</xdr:row>
      <xdr:rowOff>97896</xdr:rowOff>
    </xdr:to>
    <xdr:sp macro="" textlink="">
      <xdr:nvSpPr>
        <xdr:cNvPr id="355" name="フローチャート : 判断 354"/>
        <xdr:cNvSpPr/>
      </xdr:nvSpPr>
      <xdr:spPr>
        <a:xfrm>
          <a:off x="9588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89023</xdr:rowOff>
    </xdr:from>
    <xdr:ext cx="599010" cy="259045"/>
    <xdr:sp macro="" textlink="">
      <xdr:nvSpPr>
        <xdr:cNvPr id="356" name="テキスト ボックス 355"/>
        <xdr:cNvSpPr txBox="1"/>
      </xdr:nvSpPr>
      <xdr:spPr>
        <a:xfrm>
          <a:off x="9339794" y="1020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159186</xdr:rowOff>
    </xdr:from>
    <xdr:to>
      <xdr:col>12</xdr:col>
      <xdr:colOff>511175</xdr:colOff>
      <xdr:row>56</xdr:row>
      <xdr:rowOff>167820</xdr:rowOff>
    </xdr:to>
    <xdr:cxnSp macro="">
      <xdr:nvCxnSpPr>
        <xdr:cNvPr id="357" name="直線コネクタ 356"/>
        <xdr:cNvCxnSpPr/>
      </xdr:nvCxnSpPr>
      <xdr:spPr>
        <a:xfrm flipV="1">
          <a:off x="7861300" y="9588936"/>
          <a:ext cx="889000" cy="18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13543</xdr:rowOff>
    </xdr:from>
    <xdr:to>
      <xdr:col>12</xdr:col>
      <xdr:colOff>561975</xdr:colOff>
      <xdr:row>59</xdr:row>
      <xdr:rowOff>115143</xdr:rowOff>
    </xdr:to>
    <xdr:sp macro="" textlink="">
      <xdr:nvSpPr>
        <xdr:cNvPr id="358" name="フローチャート : 判断 357"/>
        <xdr:cNvSpPr/>
      </xdr:nvSpPr>
      <xdr:spPr>
        <a:xfrm>
          <a:off x="8699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106270</xdr:rowOff>
    </xdr:from>
    <xdr:ext cx="599010" cy="259045"/>
    <xdr:sp macro="" textlink="">
      <xdr:nvSpPr>
        <xdr:cNvPr id="359" name="テキスト ボックス 358"/>
        <xdr:cNvSpPr txBox="1"/>
      </xdr:nvSpPr>
      <xdr:spPr>
        <a:xfrm>
          <a:off x="8450794" y="1022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167820</xdr:rowOff>
    </xdr:from>
    <xdr:to>
      <xdr:col>11</xdr:col>
      <xdr:colOff>307975</xdr:colOff>
      <xdr:row>58</xdr:row>
      <xdr:rowOff>165281</xdr:rowOff>
    </xdr:to>
    <xdr:cxnSp macro="">
      <xdr:nvCxnSpPr>
        <xdr:cNvPr id="360" name="直線コネクタ 359"/>
        <xdr:cNvCxnSpPr/>
      </xdr:nvCxnSpPr>
      <xdr:spPr>
        <a:xfrm flipV="1">
          <a:off x="6972300" y="9769020"/>
          <a:ext cx="889000" cy="3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25115</xdr:rowOff>
    </xdr:from>
    <xdr:to>
      <xdr:col>11</xdr:col>
      <xdr:colOff>358775</xdr:colOff>
      <xdr:row>59</xdr:row>
      <xdr:rowOff>126715</xdr:rowOff>
    </xdr:to>
    <xdr:sp macro="" textlink="">
      <xdr:nvSpPr>
        <xdr:cNvPr id="361" name="フローチャート : 判断 360"/>
        <xdr:cNvSpPr/>
      </xdr:nvSpPr>
      <xdr:spPr>
        <a:xfrm>
          <a:off x="7810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117842</xdr:rowOff>
    </xdr:from>
    <xdr:ext cx="534377" cy="259045"/>
    <xdr:sp macro="" textlink="">
      <xdr:nvSpPr>
        <xdr:cNvPr id="362" name="テキスト ボックス 361"/>
        <xdr:cNvSpPr txBox="1"/>
      </xdr:nvSpPr>
      <xdr:spPr>
        <a:xfrm>
          <a:off x="7594111" y="102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24327</xdr:rowOff>
    </xdr:from>
    <xdr:to>
      <xdr:col>10</xdr:col>
      <xdr:colOff>155575</xdr:colOff>
      <xdr:row>59</xdr:row>
      <xdr:rowOff>125927</xdr:rowOff>
    </xdr:to>
    <xdr:sp macro="" textlink="">
      <xdr:nvSpPr>
        <xdr:cNvPr id="363" name="フローチャート : 判断 362"/>
        <xdr:cNvSpPr/>
      </xdr:nvSpPr>
      <xdr:spPr>
        <a:xfrm>
          <a:off x="6921500" y="1013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117054</xdr:rowOff>
    </xdr:from>
    <xdr:ext cx="534377" cy="259045"/>
    <xdr:sp macro="" textlink="">
      <xdr:nvSpPr>
        <xdr:cNvPr id="364" name="テキスト ボックス 363"/>
        <xdr:cNvSpPr txBox="1"/>
      </xdr:nvSpPr>
      <xdr:spPr>
        <a:xfrm>
          <a:off x="6705111" y="102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166960</xdr:rowOff>
    </xdr:from>
    <xdr:to>
      <xdr:col>15</xdr:col>
      <xdr:colOff>231775</xdr:colOff>
      <xdr:row>51</xdr:row>
      <xdr:rowOff>97110</xdr:rowOff>
    </xdr:to>
    <xdr:sp macro="" textlink="">
      <xdr:nvSpPr>
        <xdr:cNvPr id="370" name="円/楕円 369"/>
        <xdr:cNvSpPr/>
      </xdr:nvSpPr>
      <xdr:spPr>
        <a:xfrm>
          <a:off x="10426700" y="8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119987</xdr:rowOff>
    </xdr:from>
    <xdr:ext cx="690189" cy="259045"/>
    <xdr:sp macro="" textlink="">
      <xdr:nvSpPr>
        <xdr:cNvPr id="371" name="普通建設事業費該当値テキスト"/>
        <xdr:cNvSpPr txBox="1"/>
      </xdr:nvSpPr>
      <xdr:spPr>
        <a:xfrm>
          <a:off x="10528300" y="8692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4,360,971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31779</xdr:rowOff>
    </xdr:from>
    <xdr:to>
      <xdr:col>14</xdr:col>
      <xdr:colOff>79375</xdr:colOff>
      <xdr:row>54</xdr:row>
      <xdr:rowOff>133379</xdr:rowOff>
    </xdr:to>
    <xdr:sp macro="" textlink="">
      <xdr:nvSpPr>
        <xdr:cNvPr id="372" name="円/楕円 371"/>
        <xdr:cNvSpPr/>
      </xdr:nvSpPr>
      <xdr:spPr>
        <a:xfrm>
          <a:off x="9588500" y="92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149906</xdr:rowOff>
    </xdr:from>
    <xdr:ext cx="690189" cy="259045"/>
    <xdr:sp macro="" textlink="">
      <xdr:nvSpPr>
        <xdr:cNvPr id="373" name="テキスト ボックス 372"/>
        <xdr:cNvSpPr txBox="1"/>
      </xdr:nvSpPr>
      <xdr:spPr>
        <a:xfrm>
          <a:off x="9294204" y="9065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2,674,913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108386</xdr:rowOff>
    </xdr:from>
    <xdr:to>
      <xdr:col>12</xdr:col>
      <xdr:colOff>561975</xdr:colOff>
      <xdr:row>56</xdr:row>
      <xdr:rowOff>38536</xdr:rowOff>
    </xdr:to>
    <xdr:sp macro="" textlink="">
      <xdr:nvSpPr>
        <xdr:cNvPr id="374" name="円/楕円 373"/>
        <xdr:cNvSpPr/>
      </xdr:nvSpPr>
      <xdr:spPr>
        <a:xfrm>
          <a:off x="8699500" y="95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54</xdr:row>
      <xdr:rowOff>55063</xdr:rowOff>
    </xdr:from>
    <xdr:ext cx="690189" cy="259045"/>
    <xdr:sp macro="" textlink="">
      <xdr:nvSpPr>
        <xdr:cNvPr id="375" name="テキスト ボックス 374"/>
        <xdr:cNvSpPr txBox="1"/>
      </xdr:nvSpPr>
      <xdr:spPr>
        <a:xfrm>
          <a:off x="8405204" y="9313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1,915,332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117020</xdr:rowOff>
    </xdr:from>
    <xdr:to>
      <xdr:col>11</xdr:col>
      <xdr:colOff>358775</xdr:colOff>
      <xdr:row>57</xdr:row>
      <xdr:rowOff>47170</xdr:rowOff>
    </xdr:to>
    <xdr:sp macro="" textlink="">
      <xdr:nvSpPr>
        <xdr:cNvPr id="376" name="円/楕円 375"/>
        <xdr:cNvSpPr/>
      </xdr:nvSpPr>
      <xdr:spPr>
        <a:xfrm>
          <a:off x="7810500" y="971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55</xdr:row>
      <xdr:rowOff>63697</xdr:rowOff>
    </xdr:from>
    <xdr:ext cx="690189" cy="259045"/>
    <xdr:sp macro="" textlink="">
      <xdr:nvSpPr>
        <xdr:cNvPr id="377" name="テキスト ボックス 376"/>
        <xdr:cNvSpPr txBox="1"/>
      </xdr:nvSpPr>
      <xdr:spPr>
        <a:xfrm>
          <a:off x="7516204" y="94934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114481</xdr:rowOff>
    </xdr:from>
    <xdr:to>
      <xdr:col>10</xdr:col>
      <xdr:colOff>155575</xdr:colOff>
      <xdr:row>59</xdr:row>
      <xdr:rowOff>44631</xdr:rowOff>
    </xdr:to>
    <xdr:sp macro="" textlink="">
      <xdr:nvSpPr>
        <xdr:cNvPr id="378" name="円/楕円 377"/>
        <xdr:cNvSpPr/>
      </xdr:nvSpPr>
      <xdr:spPr>
        <a:xfrm>
          <a:off x="6921500" y="100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61158</xdr:rowOff>
    </xdr:from>
    <xdr:ext cx="599010" cy="259045"/>
    <xdr:sp macro="" textlink="">
      <xdr:nvSpPr>
        <xdr:cNvPr id="379" name="テキスト ボックス 378"/>
        <xdr:cNvSpPr txBox="1"/>
      </xdr:nvSpPr>
      <xdr:spPr>
        <a:xfrm>
          <a:off x="6672794" y="983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93" name="テキスト ボックス 392"/>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5" name="テキスト ボックス 394"/>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7" name="テキスト ボックス 396"/>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401" name="直線コネクタ 400"/>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402"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403" name="直線コネクタ 402"/>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404"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5" name="直線コネクタ 404"/>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139647</xdr:rowOff>
    </xdr:from>
    <xdr:to>
      <xdr:col>15</xdr:col>
      <xdr:colOff>180975</xdr:colOff>
      <xdr:row>73</xdr:row>
      <xdr:rowOff>465</xdr:rowOff>
    </xdr:to>
    <xdr:cxnSp macro="">
      <xdr:nvCxnSpPr>
        <xdr:cNvPr id="406" name="直線コネクタ 405"/>
        <xdr:cNvCxnSpPr/>
      </xdr:nvCxnSpPr>
      <xdr:spPr>
        <a:xfrm flipV="1">
          <a:off x="9639300" y="12141147"/>
          <a:ext cx="838200" cy="37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7"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8" name="フローチャート : 判断 407"/>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38525</xdr:rowOff>
    </xdr:from>
    <xdr:to>
      <xdr:col>14</xdr:col>
      <xdr:colOff>79375</xdr:colOff>
      <xdr:row>78</xdr:row>
      <xdr:rowOff>140125</xdr:rowOff>
    </xdr:to>
    <xdr:sp macro="" textlink="">
      <xdr:nvSpPr>
        <xdr:cNvPr id="409" name="フローチャート : 判断 408"/>
        <xdr:cNvSpPr/>
      </xdr:nvSpPr>
      <xdr:spPr>
        <a:xfrm>
          <a:off x="9588500" y="134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131252</xdr:rowOff>
    </xdr:from>
    <xdr:ext cx="599010" cy="259045"/>
    <xdr:sp macro="" textlink="">
      <xdr:nvSpPr>
        <xdr:cNvPr id="410" name="テキスト ボックス 409"/>
        <xdr:cNvSpPr txBox="1"/>
      </xdr:nvSpPr>
      <xdr:spPr>
        <a:xfrm>
          <a:off x="9339794" y="1350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88847</xdr:rowOff>
    </xdr:from>
    <xdr:to>
      <xdr:col>15</xdr:col>
      <xdr:colOff>231775</xdr:colOff>
      <xdr:row>71</xdr:row>
      <xdr:rowOff>18997</xdr:rowOff>
    </xdr:to>
    <xdr:sp macro="" textlink="">
      <xdr:nvSpPr>
        <xdr:cNvPr id="416" name="円/楕円 415"/>
        <xdr:cNvSpPr/>
      </xdr:nvSpPr>
      <xdr:spPr>
        <a:xfrm>
          <a:off x="10426700" y="120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41874</xdr:rowOff>
    </xdr:from>
    <xdr:ext cx="690189" cy="259045"/>
    <xdr:sp macro="" textlink="">
      <xdr:nvSpPr>
        <xdr:cNvPr id="417" name="普通建設事業費 （ うち新規整備　）該当値テキスト"/>
        <xdr:cNvSpPr txBox="1"/>
      </xdr:nvSpPr>
      <xdr:spPr>
        <a:xfrm>
          <a:off x="10528300" y="12043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3,000,115</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121115</xdr:rowOff>
    </xdr:from>
    <xdr:to>
      <xdr:col>14</xdr:col>
      <xdr:colOff>79375</xdr:colOff>
      <xdr:row>73</xdr:row>
      <xdr:rowOff>51265</xdr:rowOff>
    </xdr:to>
    <xdr:sp macro="" textlink="">
      <xdr:nvSpPr>
        <xdr:cNvPr id="418" name="円/楕円 417"/>
        <xdr:cNvSpPr/>
      </xdr:nvSpPr>
      <xdr:spPr>
        <a:xfrm>
          <a:off x="9588500" y="124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71</xdr:row>
      <xdr:rowOff>67792</xdr:rowOff>
    </xdr:from>
    <xdr:ext cx="690189" cy="259045"/>
    <xdr:sp macro="" textlink="">
      <xdr:nvSpPr>
        <xdr:cNvPr id="419" name="テキスト ボックス 418"/>
        <xdr:cNvSpPr txBox="1"/>
      </xdr:nvSpPr>
      <xdr:spPr>
        <a:xfrm>
          <a:off x="9294204" y="12240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2,179,539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3" name="テキスト ボックス 43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41" name="直線コネクタ 440"/>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42"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43" name="直線コネクタ 442"/>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44"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5" name="直線コネクタ 444"/>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111939</xdr:rowOff>
    </xdr:from>
    <xdr:to>
      <xdr:col>15</xdr:col>
      <xdr:colOff>180975</xdr:colOff>
      <xdr:row>96</xdr:row>
      <xdr:rowOff>113077</xdr:rowOff>
    </xdr:to>
    <xdr:cxnSp macro="">
      <xdr:nvCxnSpPr>
        <xdr:cNvPr id="446" name="直線コネクタ 445"/>
        <xdr:cNvCxnSpPr/>
      </xdr:nvCxnSpPr>
      <xdr:spPr>
        <a:xfrm flipV="1">
          <a:off x="9639300" y="16571139"/>
          <a:ext cx="8382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7"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8" name="フローチャート : 判断 447"/>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133641</xdr:rowOff>
    </xdr:from>
    <xdr:to>
      <xdr:col>14</xdr:col>
      <xdr:colOff>79375</xdr:colOff>
      <xdr:row>98</xdr:row>
      <xdr:rowOff>63791</xdr:rowOff>
    </xdr:to>
    <xdr:sp macro="" textlink="">
      <xdr:nvSpPr>
        <xdr:cNvPr id="449" name="フローチャート : 判断 448"/>
        <xdr:cNvSpPr/>
      </xdr:nvSpPr>
      <xdr:spPr>
        <a:xfrm>
          <a:off x="9588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54918</xdr:rowOff>
    </xdr:from>
    <xdr:ext cx="534377" cy="259045"/>
    <xdr:sp macro="" textlink="">
      <xdr:nvSpPr>
        <xdr:cNvPr id="450" name="テキスト ボックス 449"/>
        <xdr:cNvSpPr txBox="1"/>
      </xdr:nvSpPr>
      <xdr:spPr>
        <a:xfrm>
          <a:off x="9372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61139</xdr:rowOff>
    </xdr:from>
    <xdr:to>
      <xdr:col>15</xdr:col>
      <xdr:colOff>231775</xdr:colOff>
      <xdr:row>96</xdr:row>
      <xdr:rowOff>162739</xdr:rowOff>
    </xdr:to>
    <xdr:sp macro="" textlink="">
      <xdr:nvSpPr>
        <xdr:cNvPr id="456" name="円/楕円 455"/>
        <xdr:cNvSpPr/>
      </xdr:nvSpPr>
      <xdr:spPr>
        <a:xfrm>
          <a:off x="10426700" y="165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84016</xdr:rowOff>
    </xdr:from>
    <xdr:ext cx="534377" cy="259045"/>
    <xdr:sp macro="" textlink="">
      <xdr:nvSpPr>
        <xdr:cNvPr id="457" name="普通建設事業費 （ うち更新整備　）該当値テキスト"/>
        <xdr:cNvSpPr txBox="1"/>
      </xdr:nvSpPr>
      <xdr:spPr>
        <a:xfrm>
          <a:off x="10528300" y="163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81,072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62277</xdr:rowOff>
    </xdr:from>
    <xdr:to>
      <xdr:col>14</xdr:col>
      <xdr:colOff>79375</xdr:colOff>
      <xdr:row>96</xdr:row>
      <xdr:rowOff>163877</xdr:rowOff>
    </xdr:to>
    <xdr:sp macro="" textlink="">
      <xdr:nvSpPr>
        <xdr:cNvPr id="458" name="円/楕円 457"/>
        <xdr:cNvSpPr/>
      </xdr:nvSpPr>
      <xdr:spPr>
        <a:xfrm>
          <a:off x="9588500" y="165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8954</xdr:rowOff>
    </xdr:from>
    <xdr:ext cx="534377" cy="259045"/>
    <xdr:sp macro="" textlink="">
      <xdr:nvSpPr>
        <xdr:cNvPr id="459" name="テキスト ボックス 458"/>
        <xdr:cNvSpPr txBox="1"/>
      </xdr:nvSpPr>
      <xdr:spPr>
        <a:xfrm>
          <a:off x="9372111" y="1629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73" name="テキスト ボックス 47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5" name="テキスト ボックス 47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7" name="テキスト ボックス 47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9" name="テキスト ボックス 47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98883</xdr:rowOff>
    </xdr:from>
    <xdr:to>
      <xdr:col>23</xdr:col>
      <xdr:colOff>516889</xdr:colOff>
      <xdr:row>39</xdr:row>
      <xdr:rowOff>44450</xdr:rowOff>
    </xdr:to>
    <xdr:cxnSp macro="">
      <xdr:nvCxnSpPr>
        <xdr:cNvPr id="483" name="直線コネクタ 482"/>
        <xdr:cNvCxnSpPr/>
      </xdr:nvCxnSpPr>
      <xdr:spPr>
        <a:xfrm flipV="1">
          <a:off x="16317595" y="5928183"/>
          <a:ext cx="1269" cy="80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74655</xdr:rowOff>
    </xdr:from>
    <xdr:ext cx="249299" cy="259045"/>
    <xdr:sp macro="" textlink="">
      <xdr:nvSpPr>
        <xdr:cNvPr id="484" name="災害復旧事業費最小値テキスト"/>
        <xdr:cNvSpPr txBox="1"/>
      </xdr:nvSpPr>
      <xdr:spPr>
        <a:xfrm>
          <a:off x="16370300" y="67612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45560</xdr:rowOff>
    </xdr:from>
    <xdr:ext cx="599010" cy="259045"/>
    <xdr:sp macro="" textlink="">
      <xdr:nvSpPr>
        <xdr:cNvPr id="486" name="災害復旧事業費最大値テキスト"/>
        <xdr:cNvSpPr txBox="1"/>
      </xdr:nvSpPr>
      <xdr:spPr>
        <a:xfrm>
          <a:off x="16370300" y="570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34</xdr:row>
      <xdr:rowOff>98883</xdr:rowOff>
    </xdr:from>
    <xdr:to>
      <xdr:col>23</xdr:col>
      <xdr:colOff>606425</xdr:colOff>
      <xdr:row>34</xdr:row>
      <xdr:rowOff>98883</xdr:rowOff>
    </xdr:to>
    <xdr:cxnSp macro="">
      <xdr:nvCxnSpPr>
        <xdr:cNvPr id="487" name="直線コネクタ 486"/>
        <xdr:cNvCxnSpPr/>
      </xdr:nvCxnSpPr>
      <xdr:spPr>
        <a:xfrm>
          <a:off x="16230600" y="592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120521</xdr:rowOff>
    </xdr:from>
    <xdr:to>
      <xdr:col>23</xdr:col>
      <xdr:colOff>517525</xdr:colOff>
      <xdr:row>34</xdr:row>
      <xdr:rowOff>98883</xdr:rowOff>
    </xdr:to>
    <xdr:cxnSp macro="">
      <xdr:nvCxnSpPr>
        <xdr:cNvPr id="488" name="直線コネクタ 487"/>
        <xdr:cNvCxnSpPr/>
      </xdr:nvCxnSpPr>
      <xdr:spPr>
        <a:xfrm>
          <a:off x="15481300" y="5435471"/>
          <a:ext cx="838200" cy="49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119105</xdr:rowOff>
    </xdr:from>
    <xdr:ext cx="469744" cy="259045"/>
    <xdr:sp macro="" textlink="">
      <xdr:nvSpPr>
        <xdr:cNvPr id="489" name="災害復旧事業費平均値テキスト"/>
        <xdr:cNvSpPr txBox="1"/>
      </xdr:nvSpPr>
      <xdr:spPr>
        <a:xfrm>
          <a:off x="16370300" y="663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140678</xdr:rowOff>
    </xdr:from>
    <xdr:to>
      <xdr:col>23</xdr:col>
      <xdr:colOff>568325</xdr:colOff>
      <xdr:row>39</xdr:row>
      <xdr:rowOff>70828</xdr:rowOff>
    </xdr:to>
    <xdr:sp macro="" textlink="">
      <xdr:nvSpPr>
        <xdr:cNvPr id="490" name="フローチャート : 判断 489"/>
        <xdr:cNvSpPr/>
      </xdr:nvSpPr>
      <xdr:spPr>
        <a:xfrm>
          <a:off x="16268700" y="66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120521</xdr:rowOff>
    </xdr:from>
    <xdr:to>
      <xdr:col>22</xdr:col>
      <xdr:colOff>365125</xdr:colOff>
      <xdr:row>33</xdr:row>
      <xdr:rowOff>117130</xdr:rowOff>
    </xdr:to>
    <xdr:cxnSp macro="">
      <xdr:nvCxnSpPr>
        <xdr:cNvPr id="491" name="直線コネクタ 490"/>
        <xdr:cNvCxnSpPr/>
      </xdr:nvCxnSpPr>
      <xdr:spPr>
        <a:xfrm flipV="1">
          <a:off x="14592300" y="5435471"/>
          <a:ext cx="889000" cy="3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104479</xdr:rowOff>
    </xdr:from>
    <xdr:to>
      <xdr:col>22</xdr:col>
      <xdr:colOff>415925</xdr:colOff>
      <xdr:row>39</xdr:row>
      <xdr:rowOff>34629</xdr:rowOff>
    </xdr:to>
    <xdr:sp macro="" textlink="">
      <xdr:nvSpPr>
        <xdr:cNvPr id="492" name="フローチャート : 判断 491"/>
        <xdr:cNvSpPr/>
      </xdr:nvSpPr>
      <xdr:spPr>
        <a:xfrm>
          <a:off x="15430500" y="661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25756</xdr:rowOff>
    </xdr:from>
    <xdr:ext cx="534377" cy="259045"/>
    <xdr:sp macro="" textlink="">
      <xdr:nvSpPr>
        <xdr:cNvPr id="493" name="テキスト ボックス 492"/>
        <xdr:cNvSpPr txBox="1"/>
      </xdr:nvSpPr>
      <xdr:spPr>
        <a:xfrm>
          <a:off x="15214111" y="671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117130</xdr:rowOff>
    </xdr:from>
    <xdr:to>
      <xdr:col>21</xdr:col>
      <xdr:colOff>161925</xdr:colOff>
      <xdr:row>34</xdr:row>
      <xdr:rowOff>52162</xdr:rowOff>
    </xdr:to>
    <xdr:cxnSp macro="">
      <xdr:nvCxnSpPr>
        <xdr:cNvPr id="494" name="直線コネクタ 493"/>
        <xdr:cNvCxnSpPr/>
      </xdr:nvCxnSpPr>
      <xdr:spPr>
        <a:xfrm flipV="1">
          <a:off x="13703300" y="5774980"/>
          <a:ext cx="889000" cy="10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98730</xdr:rowOff>
    </xdr:from>
    <xdr:to>
      <xdr:col>21</xdr:col>
      <xdr:colOff>212725</xdr:colOff>
      <xdr:row>39</xdr:row>
      <xdr:rowOff>28880</xdr:rowOff>
    </xdr:to>
    <xdr:sp macro="" textlink="">
      <xdr:nvSpPr>
        <xdr:cNvPr id="495" name="フローチャート : 判断 494"/>
        <xdr:cNvSpPr/>
      </xdr:nvSpPr>
      <xdr:spPr>
        <a:xfrm>
          <a:off x="14541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20007</xdr:rowOff>
    </xdr:from>
    <xdr:ext cx="534377" cy="259045"/>
    <xdr:sp macro="" textlink="">
      <xdr:nvSpPr>
        <xdr:cNvPr id="496" name="テキスト ボックス 495"/>
        <xdr:cNvSpPr txBox="1"/>
      </xdr:nvSpPr>
      <xdr:spPr>
        <a:xfrm>
          <a:off x="14325111" y="67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96178</xdr:rowOff>
    </xdr:from>
    <xdr:to>
      <xdr:col>19</xdr:col>
      <xdr:colOff>644525</xdr:colOff>
      <xdr:row>34</xdr:row>
      <xdr:rowOff>52162</xdr:rowOff>
    </xdr:to>
    <xdr:cxnSp macro="">
      <xdr:nvCxnSpPr>
        <xdr:cNvPr id="497" name="直線コネクタ 496"/>
        <xdr:cNvCxnSpPr/>
      </xdr:nvCxnSpPr>
      <xdr:spPr>
        <a:xfrm>
          <a:off x="12814300" y="5582578"/>
          <a:ext cx="889000" cy="29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112450</xdr:rowOff>
    </xdr:from>
    <xdr:to>
      <xdr:col>20</xdr:col>
      <xdr:colOff>9525</xdr:colOff>
      <xdr:row>39</xdr:row>
      <xdr:rowOff>42600</xdr:rowOff>
    </xdr:to>
    <xdr:sp macro="" textlink="">
      <xdr:nvSpPr>
        <xdr:cNvPr id="498" name="フローチャート : 判断 497"/>
        <xdr:cNvSpPr/>
      </xdr:nvSpPr>
      <xdr:spPr>
        <a:xfrm>
          <a:off x="13652500" y="66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33727</xdr:rowOff>
    </xdr:from>
    <xdr:ext cx="534377" cy="259045"/>
    <xdr:sp macro="" textlink="">
      <xdr:nvSpPr>
        <xdr:cNvPr id="499" name="テキスト ボックス 498"/>
        <xdr:cNvSpPr txBox="1"/>
      </xdr:nvSpPr>
      <xdr:spPr>
        <a:xfrm>
          <a:off x="13436111" y="672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73382</xdr:rowOff>
    </xdr:from>
    <xdr:to>
      <xdr:col>18</xdr:col>
      <xdr:colOff>492125</xdr:colOff>
      <xdr:row>39</xdr:row>
      <xdr:rowOff>3532</xdr:rowOff>
    </xdr:to>
    <xdr:sp macro="" textlink="">
      <xdr:nvSpPr>
        <xdr:cNvPr id="500" name="フローチャート : 判断 499"/>
        <xdr:cNvSpPr/>
      </xdr:nvSpPr>
      <xdr:spPr>
        <a:xfrm>
          <a:off x="12763500" y="658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166109</xdr:rowOff>
    </xdr:from>
    <xdr:ext cx="534377" cy="259045"/>
    <xdr:sp macro="" textlink="">
      <xdr:nvSpPr>
        <xdr:cNvPr id="501" name="テキスト ボックス 500"/>
        <xdr:cNvSpPr txBox="1"/>
      </xdr:nvSpPr>
      <xdr:spPr>
        <a:xfrm>
          <a:off x="12547111" y="66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48083</xdr:rowOff>
    </xdr:from>
    <xdr:to>
      <xdr:col>23</xdr:col>
      <xdr:colOff>568325</xdr:colOff>
      <xdr:row>34</xdr:row>
      <xdr:rowOff>149683</xdr:rowOff>
    </xdr:to>
    <xdr:sp macro="" textlink="">
      <xdr:nvSpPr>
        <xdr:cNvPr id="507" name="円/楕円 506"/>
        <xdr:cNvSpPr/>
      </xdr:nvSpPr>
      <xdr:spPr>
        <a:xfrm>
          <a:off x="16268700" y="58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1110</xdr:rowOff>
    </xdr:from>
    <xdr:ext cx="599010" cy="259045"/>
    <xdr:sp macro="" textlink="">
      <xdr:nvSpPr>
        <xdr:cNvPr id="508" name="災害復旧事業費該当値テキスト"/>
        <xdr:cNvSpPr txBox="1"/>
      </xdr:nvSpPr>
      <xdr:spPr>
        <a:xfrm>
          <a:off x="16370300" y="583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210,713</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69721</xdr:rowOff>
    </xdr:from>
    <xdr:to>
      <xdr:col>22</xdr:col>
      <xdr:colOff>415925</xdr:colOff>
      <xdr:row>31</xdr:row>
      <xdr:rowOff>171321</xdr:rowOff>
    </xdr:to>
    <xdr:sp macro="" textlink="">
      <xdr:nvSpPr>
        <xdr:cNvPr id="509" name="円/楕円 508"/>
        <xdr:cNvSpPr/>
      </xdr:nvSpPr>
      <xdr:spPr>
        <a:xfrm>
          <a:off x="15430500" y="53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30</xdr:row>
      <xdr:rowOff>16398</xdr:rowOff>
    </xdr:from>
    <xdr:ext cx="599010" cy="259045"/>
    <xdr:sp macro="" textlink="">
      <xdr:nvSpPr>
        <xdr:cNvPr id="510" name="テキスト ボックス 509"/>
        <xdr:cNvSpPr txBox="1"/>
      </xdr:nvSpPr>
      <xdr:spPr>
        <a:xfrm>
          <a:off x="15181794" y="515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340,034</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66330</xdr:rowOff>
    </xdr:from>
    <xdr:to>
      <xdr:col>21</xdr:col>
      <xdr:colOff>212725</xdr:colOff>
      <xdr:row>33</xdr:row>
      <xdr:rowOff>167930</xdr:rowOff>
    </xdr:to>
    <xdr:sp macro="" textlink="">
      <xdr:nvSpPr>
        <xdr:cNvPr id="511" name="円/楕円 510"/>
        <xdr:cNvSpPr/>
      </xdr:nvSpPr>
      <xdr:spPr>
        <a:xfrm>
          <a:off x="14541500" y="57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13007</xdr:rowOff>
    </xdr:from>
    <xdr:ext cx="599010" cy="259045"/>
    <xdr:sp macro="" textlink="">
      <xdr:nvSpPr>
        <xdr:cNvPr id="512" name="テキスト ボックス 511"/>
        <xdr:cNvSpPr txBox="1"/>
      </xdr:nvSpPr>
      <xdr:spPr>
        <a:xfrm>
          <a:off x="14292794" y="549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250,924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1362</xdr:rowOff>
    </xdr:from>
    <xdr:to>
      <xdr:col>20</xdr:col>
      <xdr:colOff>9525</xdr:colOff>
      <xdr:row>34</xdr:row>
      <xdr:rowOff>102962</xdr:rowOff>
    </xdr:to>
    <xdr:sp macro="" textlink="">
      <xdr:nvSpPr>
        <xdr:cNvPr id="513" name="円/楕円 512"/>
        <xdr:cNvSpPr/>
      </xdr:nvSpPr>
      <xdr:spPr>
        <a:xfrm>
          <a:off x="13652500" y="583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32</xdr:row>
      <xdr:rowOff>119489</xdr:rowOff>
    </xdr:from>
    <xdr:ext cx="599010" cy="259045"/>
    <xdr:sp macro="" textlink="">
      <xdr:nvSpPr>
        <xdr:cNvPr id="514" name="テキスト ボックス 513"/>
        <xdr:cNvSpPr txBox="1"/>
      </xdr:nvSpPr>
      <xdr:spPr>
        <a:xfrm>
          <a:off x="13403794" y="560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222,976</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45378</xdr:rowOff>
    </xdr:from>
    <xdr:to>
      <xdr:col>18</xdr:col>
      <xdr:colOff>492125</xdr:colOff>
      <xdr:row>32</xdr:row>
      <xdr:rowOff>146978</xdr:rowOff>
    </xdr:to>
    <xdr:sp macro="" textlink="">
      <xdr:nvSpPr>
        <xdr:cNvPr id="515" name="円/楕円 514"/>
        <xdr:cNvSpPr/>
      </xdr:nvSpPr>
      <xdr:spPr>
        <a:xfrm>
          <a:off x="12763500" y="553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30</xdr:row>
      <xdr:rowOff>163505</xdr:rowOff>
    </xdr:from>
    <xdr:ext cx="599010" cy="259045"/>
    <xdr:sp macro="" textlink="">
      <xdr:nvSpPr>
        <xdr:cNvPr id="516" name="テキスト ボックス 515"/>
        <xdr:cNvSpPr txBox="1"/>
      </xdr:nvSpPr>
      <xdr:spPr>
        <a:xfrm>
          <a:off x="12514794" y="530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6" name="直線コネクタ 57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7" name="テキスト ボックス 57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8" name="直線コネクタ 57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9" name="テキスト ボックス 57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0" name="直線コネクタ 57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1" name="テキスト ボックス 58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85" name="直線コネクタ 584"/>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86"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87" name="直線コネクタ 586"/>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88"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9" name="直線コネクタ 588"/>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97729</xdr:rowOff>
    </xdr:from>
    <xdr:to>
      <xdr:col>23</xdr:col>
      <xdr:colOff>517525</xdr:colOff>
      <xdr:row>76</xdr:row>
      <xdr:rowOff>112623</xdr:rowOff>
    </xdr:to>
    <xdr:cxnSp macro="">
      <xdr:nvCxnSpPr>
        <xdr:cNvPr id="590" name="直線コネクタ 589"/>
        <xdr:cNvCxnSpPr/>
      </xdr:nvCxnSpPr>
      <xdr:spPr>
        <a:xfrm>
          <a:off x="15481300" y="13127929"/>
          <a:ext cx="838200" cy="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91"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92" name="フローチャート : 判断 591"/>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97729</xdr:rowOff>
    </xdr:from>
    <xdr:to>
      <xdr:col>22</xdr:col>
      <xdr:colOff>365125</xdr:colOff>
      <xdr:row>76</xdr:row>
      <xdr:rowOff>120726</xdr:rowOff>
    </xdr:to>
    <xdr:cxnSp macro="">
      <xdr:nvCxnSpPr>
        <xdr:cNvPr id="593" name="直線コネクタ 592"/>
        <xdr:cNvCxnSpPr/>
      </xdr:nvCxnSpPr>
      <xdr:spPr>
        <a:xfrm flipV="1">
          <a:off x="14592300" y="13127929"/>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63948</xdr:rowOff>
    </xdr:from>
    <xdr:to>
      <xdr:col>22</xdr:col>
      <xdr:colOff>415925</xdr:colOff>
      <xdr:row>76</xdr:row>
      <xdr:rowOff>165548</xdr:rowOff>
    </xdr:to>
    <xdr:sp macro="" textlink="">
      <xdr:nvSpPr>
        <xdr:cNvPr id="594" name="フローチャート : 判断 593"/>
        <xdr:cNvSpPr/>
      </xdr:nvSpPr>
      <xdr:spPr>
        <a:xfrm>
          <a:off x="15430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156675</xdr:rowOff>
    </xdr:from>
    <xdr:ext cx="534377" cy="259045"/>
    <xdr:sp macro="" textlink="">
      <xdr:nvSpPr>
        <xdr:cNvPr id="595" name="テキスト ボックス 594"/>
        <xdr:cNvSpPr txBox="1"/>
      </xdr:nvSpPr>
      <xdr:spPr>
        <a:xfrm>
          <a:off x="15214111" y="131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120726</xdr:rowOff>
    </xdr:from>
    <xdr:to>
      <xdr:col>21</xdr:col>
      <xdr:colOff>161925</xdr:colOff>
      <xdr:row>76</xdr:row>
      <xdr:rowOff>141008</xdr:rowOff>
    </xdr:to>
    <xdr:cxnSp macro="">
      <xdr:nvCxnSpPr>
        <xdr:cNvPr id="596" name="直線コネクタ 595"/>
        <xdr:cNvCxnSpPr/>
      </xdr:nvCxnSpPr>
      <xdr:spPr>
        <a:xfrm flipV="1">
          <a:off x="13703300" y="13150926"/>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50107</xdr:rowOff>
    </xdr:from>
    <xdr:to>
      <xdr:col>21</xdr:col>
      <xdr:colOff>212725</xdr:colOff>
      <xdr:row>76</xdr:row>
      <xdr:rowOff>151707</xdr:rowOff>
    </xdr:to>
    <xdr:sp macro="" textlink="">
      <xdr:nvSpPr>
        <xdr:cNvPr id="597" name="フローチャート : 判断 596"/>
        <xdr:cNvSpPr/>
      </xdr:nvSpPr>
      <xdr:spPr>
        <a:xfrm>
          <a:off x="14541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168233</xdr:rowOff>
    </xdr:from>
    <xdr:ext cx="534377" cy="259045"/>
    <xdr:sp macro="" textlink="">
      <xdr:nvSpPr>
        <xdr:cNvPr id="598" name="テキスト ボックス 597"/>
        <xdr:cNvSpPr txBox="1"/>
      </xdr:nvSpPr>
      <xdr:spPr>
        <a:xfrm>
          <a:off x="14325111" y="128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82350</xdr:rowOff>
    </xdr:from>
    <xdr:to>
      <xdr:col>19</xdr:col>
      <xdr:colOff>644525</xdr:colOff>
      <xdr:row>76</xdr:row>
      <xdr:rowOff>141008</xdr:rowOff>
    </xdr:to>
    <xdr:cxnSp macro="">
      <xdr:nvCxnSpPr>
        <xdr:cNvPr id="599" name="直線コネクタ 598"/>
        <xdr:cNvCxnSpPr/>
      </xdr:nvCxnSpPr>
      <xdr:spPr>
        <a:xfrm>
          <a:off x="12814300" y="13112550"/>
          <a:ext cx="8890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43380</xdr:rowOff>
    </xdr:from>
    <xdr:to>
      <xdr:col>20</xdr:col>
      <xdr:colOff>9525</xdr:colOff>
      <xdr:row>76</xdr:row>
      <xdr:rowOff>144980</xdr:rowOff>
    </xdr:to>
    <xdr:sp macro="" textlink="">
      <xdr:nvSpPr>
        <xdr:cNvPr id="600" name="フローチャート : 判断 599"/>
        <xdr:cNvSpPr/>
      </xdr:nvSpPr>
      <xdr:spPr>
        <a:xfrm>
          <a:off x="13652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161507</xdr:rowOff>
    </xdr:from>
    <xdr:ext cx="534377" cy="259045"/>
    <xdr:sp macro="" textlink="">
      <xdr:nvSpPr>
        <xdr:cNvPr id="601" name="テキスト ボックス 600"/>
        <xdr:cNvSpPr txBox="1"/>
      </xdr:nvSpPr>
      <xdr:spPr>
        <a:xfrm>
          <a:off x="13436111" y="128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58548</xdr:rowOff>
    </xdr:from>
    <xdr:to>
      <xdr:col>18</xdr:col>
      <xdr:colOff>492125</xdr:colOff>
      <xdr:row>76</xdr:row>
      <xdr:rowOff>160148</xdr:rowOff>
    </xdr:to>
    <xdr:sp macro="" textlink="">
      <xdr:nvSpPr>
        <xdr:cNvPr id="602" name="フローチャート : 判断 601"/>
        <xdr:cNvSpPr/>
      </xdr:nvSpPr>
      <xdr:spPr>
        <a:xfrm>
          <a:off x="12763500" y="130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151275</xdr:rowOff>
    </xdr:from>
    <xdr:ext cx="534377" cy="259045"/>
    <xdr:sp macro="" textlink="">
      <xdr:nvSpPr>
        <xdr:cNvPr id="603" name="テキスト ボックス 602"/>
        <xdr:cNvSpPr txBox="1"/>
      </xdr:nvSpPr>
      <xdr:spPr>
        <a:xfrm>
          <a:off x="12547111" y="131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61823</xdr:rowOff>
    </xdr:from>
    <xdr:to>
      <xdr:col>23</xdr:col>
      <xdr:colOff>568325</xdr:colOff>
      <xdr:row>76</xdr:row>
      <xdr:rowOff>163423</xdr:rowOff>
    </xdr:to>
    <xdr:sp macro="" textlink="">
      <xdr:nvSpPr>
        <xdr:cNvPr id="609" name="円/楕円 608"/>
        <xdr:cNvSpPr/>
      </xdr:nvSpPr>
      <xdr:spPr>
        <a:xfrm>
          <a:off x="16268700" y="13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40250</xdr:rowOff>
    </xdr:from>
    <xdr:ext cx="534377" cy="259045"/>
    <xdr:sp macro="" textlink="">
      <xdr:nvSpPr>
        <xdr:cNvPr id="610" name="公債費該当値テキスト"/>
        <xdr:cNvSpPr txBox="1"/>
      </xdr:nvSpPr>
      <xdr:spPr>
        <a:xfrm>
          <a:off x="16370300" y="130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46929</xdr:rowOff>
    </xdr:from>
    <xdr:to>
      <xdr:col>22</xdr:col>
      <xdr:colOff>415925</xdr:colOff>
      <xdr:row>76</xdr:row>
      <xdr:rowOff>148529</xdr:rowOff>
    </xdr:to>
    <xdr:sp macro="" textlink="">
      <xdr:nvSpPr>
        <xdr:cNvPr id="611" name="円/楕円 610"/>
        <xdr:cNvSpPr/>
      </xdr:nvSpPr>
      <xdr:spPr>
        <a:xfrm>
          <a:off x="15430500" y="1307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165056</xdr:rowOff>
    </xdr:from>
    <xdr:ext cx="534377" cy="259045"/>
    <xdr:sp macro="" textlink="">
      <xdr:nvSpPr>
        <xdr:cNvPr id="612" name="テキスト ボックス 611"/>
        <xdr:cNvSpPr txBox="1"/>
      </xdr:nvSpPr>
      <xdr:spPr>
        <a:xfrm>
          <a:off x="15214111" y="128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69926</xdr:rowOff>
    </xdr:from>
    <xdr:to>
      <xdr:col>21</xdr:col>
      <xdr:colOff>212725</xdr:colOff>
      <xdr:row>77</xdr:row>
      <xdr:rowOff>76</xdr:rowOff>
    </xdr:to>
    <xdr:sp macro="" textlink="">
      <xdr:nvSpPr>
        <xdr:cNvPr id="613" name="円/楕円 612"/>
        <xdr:cNvSpPr/>
      </xdr:nvSpPr>
      <xdr:spPr>
        <a:xfrm>
          <a:off x="14541500" y="131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162653</xdr:rowOff>
    </xdr:from>
    <xdr:ext cx="534377" cy="259045"/>
    <xdr:sp macro="" textlink="">
      <xdr:nvSpPr>
        <xdr:cNvPr id="614" name="テキスト ボックス 613"/>
        <xdr:cNvSpPr txBox="1"/>
      </xdr:nvSpPr>
      <xdr:spPr>
        <a:xfrm>
          <a:off x="14325111" y="131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90208</xdr:rowOff>
    </xdr:from>
    <xdr:to>
      <xdr:col>20</xdr:col>
      <xdr:colOff>9525</xdr:colOff>
      <xdr:row>77</xdr:row>
      <xdr:rowOff>20358</xdr:rowOff>
    </xdr:to>
    <xdr:sp macro="" textlink="">
      <xdr:nvSpPr>
        <xdr:cNvPr id="615" name="円/楕円 614"/>
        <xdr:cNvSpPr/>
      </xdr:nvSpPr>
      <xdr:spPr>
        <a:xfrm>
          <a:off x="13652500" y="131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11485</xdr:rowOff>
    </xdr:from>
    <xdr:ext cx="534377" cy="259045"/>
    <xdr:sp macro="" textlink="">
      <xdr:nvSpPr>
        <xdr:cNvPr id="616" name="テキスト ボックス 615"/>
        <xdr:cNvSpPr txBox="1"/>
      </xdr:nvSpPr>
      <xdr:spPr>
        <a:xfrm>
          <a:off x="13436111" y="132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31550</xdr:rowOff>
    </xdr:from>
    <xdr:to>
      <xdr:col>18</xdr:col>
      <xdr:colOff>492125</xdr:colOff>
      <xdr:row>76</xdr:row>
      <xdr:rowOff>133150</xdr:rowOff>
    </xdr:to>
    <xdr:sp macro="" textlink="">
      <xdr:nvSpPr>
        <xdr:cNvPr id="617" name="円/楕円 616"/>
        <xdr:cNvSpPr/>
      </xdr:nvSpPr>
      <xdr:spPr>
        <a:xfrm>
          <a:off x="12763500" y="130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149677</xdr:rowOff>
    </xdr:from>
    <xdr:ext cx="534377" cy="259045"/>
    <xdr:sp macro="" textlink="">
      <xdr:nvSpPr>
        <xdr:cNvPr id="618" name="テキスト ボックス 617"/>
        <xdr:cNvSpPr txBox="1"/>
      </xdr:nvSpPr>
      <xdr:spPr>
        <a:xfrm>
          <a:off x="12547111" y="128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96</xdr:row>
      <xdr:rowOff>35577</xdr:rowOff>
    </xdr:from>
    <xdr:ext cx="685572" cy="259045"/>
    <xdr:sp macro="" textlink="">
      <xdr:nvSpPr>
        <xdr:cNvPr id="632" name="テキスト ボックス 631"/>
        <xdr:cNvSpPr txBox="1"/>
      </xdr:nvSpPr>
      <xdr:spPr>
        <a:xfrm>
          <a:off x="11760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4" name="テキスト ボックス 63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130827</xdr:rowOff>
    </xdr:from>
    <xdr:ext cx="685572" cy="259045"/>
    <xdr:sp macro="" textlink="">
      <xdr:nvSpPr>
        <xdr:cNvPr id="636" name="テキスト ボックス 63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38" name="テキスト ボックス 63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18658</xdr:colOff>
      <xdr:row>87</xdr:row>
      <xdr:rowOff>54627</xdr:rowOff>
    </xdr:from>
    <xdr:ext cx="749692" cy="259045"/>
    <xdr:sp macro="" textlink="">
      <xdr:nvSpPr>
        <xdr:cNvPr id="640" name="テキスト ボックス 639"/>
        <xdr:cNvSpPr txBox="1"/>
      </xdr:nvSpPr>
      <xdr:spPr>
        <a:xfrm>
          <a:off x="11696308" y="14970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96</xdr:row>
      <xdr:rowOff>62480</xdr:rowOff>
    </xdr:from>
    <xdr:to>
      <xdr:col>23</xdr:col>
      <xdr:colOff>516889</xdr:colOff>
      <xdr:row>99</xdr:row>
      <xdr:rowOff>44394</xdr:rowOff>
    </xdr:to>
    <xdr:cxnSp macro="">
      <xdr:nvCxnSpPr>
        <xdr:cNvPr id="642" name="直線コネクタ 641"/>
        <xdr:cNvCxnSpPr/>
      </xdr:nvCxnSpPr>
      <xdr:spPr>
        <a:xfrm flipV="1">
          <a:off x="16317595" y="16521680"/>
          <a:ext cx="1269" cy="49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91546</xdr:rowOff>
    </xdr:from>
    <xdr:ext cx="378565" cy="259045"/>
    <xdr:sp macro="" textlink="">
      <xdr:nvSpPr>
        <xdr:cNvPr id="643" name="積立金最小値テキスト"/>
        <xdr:cNvSpPr txBox="1"/>
      </xdr:nvSpPr>
      <xdr:spPr>
        <a:xfrm>
          <a:off x="16370300" y="1706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99</xdr:row>
      <xdr:rowOff>44394</xdr:rowOff>
    </xdr:from>
    <xdr:to>
      <xdr:col>23</xdr:col>
      <xdr:colOff>606425</xdr:colOff>
      <xdr:row>99</xdr:row>
      <xdr:rowOff>44394</xdr:rowOff>
    </xdr:to>
    <xdr:cxnSp macro="">
      <xdr:nvCxnSpPr>
        <xdr:cNvPr id="644" name="直線コネクタ 643"/>
        <xdr:cNvCxnSpPr/>
      </xdr:nvCxnSpPr>
      <xdr:spPr>
        <a:xfrm>
          <a:off x="16230600" y="1701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9157</xdr:rowOff>
    </xdr:from>
    <xdr:ext cx="690189" cy="259045"/>
    <xdr:sp macro="" textlink="">
      <xdr:nvSpPr>
        <xdr:cNvPr id="645" name="積立金最大値テキスト"/>
        <xdr:cNvSpPr txBox="1"/>
      </xdr:nvSpPr>
      <xdr:spPr>
        <a:xfrm>
          <a:off x="16370300" y="162969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96</xdr:row>
      <xdr:rowOff>62480</xdr:rowOff>
    </xdr:from>
    <xdr:to>
      <xdr:col>23</xdr:col>
      <xdr:colOff>606425</xdr:colOff>
      <xdr:row>96</xdr:row>
      <xdr:rowOff>62480</xdr:rowOff>
    </xdr:to>
    <xdr:cxnSp macro="">
      <xdr:nvCxnSpPr>
        <xdr:cNvPr id="646" name="直線コネクタ 645"/>
        <xdr:cNvCxnSpPr/>
      </xdr:nvCxnSpPr>
      <xdr:spPr>
        <a:xfrm>
          <a:off x="16230600" y="165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116162</xdr:rowOff>
    </xdr:from>
    <xdr:to>
      <xdr:col>23</xdr:col>
      <xdr:colOff>517525</xdr:colOff>
      <xdr:row>96</xdr:row>
      <xdr:rowOff>62480</xdr:rowOff>
    </xdr:to>
    <xdr:cxnSp macro="">
      <xdr:nvCxnSpPr>
        <xdr:cNvPr id="647" name="直線コネクタ 646"/>
        <xdr:cNvCxnSpPr/>
      </xdr:nvCxnSpPr>
      <xdr:spPr>
        <a:xfrm>
          <a:off x="15481300" y="16232462"/>
          <a:ext cx="838200" cy="28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135996</xdr:rowOff>
    </xdr:from>
    <xdr:ext cx="534377" cy="259045"/>
    <xdr:sp macro="" textlink="">
      <xdr:nvSpPr>
        <xdr:cNvPr id="648" name="積立金平均値テキスト"/>
        <xdr:cNvSpPr txBox="1"/>
      </xdr:nvSpPr>
      <xdr:spPr>
        <a:xfrm>
          <a:off x="16370300" y="1693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157569</xdr:rowOff>
    </xdr:from>
    <xdr:to>
      <xdr:col>23</xdr:col>
      <xdr:colOff>568325</xdr:colOff>
      <xdr:row>99</xdr:row>
      <xdr:rowOff>87719</xdr:rowOff>
    </xdr:to>
    <xdr:sp macro="" textlink="">
      <xdr:nvSpPr>
        <xdr:cNvPr id="649" name="フローチャート : 判断 648"/>
        <xdr:cNvSpPr/>
      </xdr:nvSpPr>
      <xdr:spPr>
        <a:xfrm>
          <a:off x="16268700" y="1695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116162</xdr:rowOff>
    </xdr:from>
    <xdr:to>
      <xdr:col>22</xdr:col>
      <xdr:colOff>365125</xdr:colOff>
      <xdr:row>96</xdr:row>
      <xdr:rowOff>69431</xdr:rowOff>
    </xdr:to>
    <xdr:cxnSp macro="">
      <xdr:nvCxnSpPr>
        <xdr:cNvPr id="650" name="直線コネクタ 649"/>
        <xdr:cNvCxnSpPr/>
      </xdr:nvCxnSpPr>
      <xdr:spPr>
        <a:xfrm flipV="1">
          <a:off x="14592300" y="16232462"/>
          <a:ext cx="889000" cy="29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141066</xdr:rowOff>
    </xdr:from>
    <xdr:to>
      <xdr:col>22</xdr:col>
      <xdr:colOff>415925</xdr:colOff>
      <xdr:row>99</xdr:row>
      <xdr:rowOff>71216</xdr:rowOff>
    </xdr:to>
    <xdr:sp macro="" textlink="">
      <xdr:nvSpPr>
        <xdr:cNvPr id="651" name="フローチャート : 判断 650"/>
        <xdr:cNvSpPr/>
      </xdr:nvSpPr>
      <xdr:spPr>
        <a:xfrm>
          <a:off x="15430500" y="169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99</xdr:row>
      <xdr:rowOff>62343</xdr:rowOff>
    </xdr:from>
    <xdr:ext cx="599010" cy="259045"/>
    <xdr:sp macro="" textlink="">
      <xdr:nvSpPr>
        <xdr:cNvPr id="652" name="テキスト ボックス 651"/>
        <xdr:cNvSpPr txBox="1"/>
      </xdr:nvSpPr>
      <xdr:spPr>
        <a:xfrm>
          <a:off x="15181794" y="1703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139266</xdr:rowOff>
    </xdr:from>
    <xdr:to>
      <xdr:col>21</xdr:col>
      <xdr:colOff>161925</xdr:colOff>
      <xdr:row>96</xdr:row>
      <xdr:rowOff>69431</xdr:rowOff>
    </xdr:to>
    <xdr:cxnSp macro="">
      <xdr:nvCxnSpPr>
        <xdr:cNvPr id="653" name="直線コネクタ 652"/>
        <xdr:cNvCxnSpPr/>
      </xdr:nvCxnSpPr>
      <xdr:spPr>
        <a:xfrm>
          <a:off x="13703300" y="15741216"/>
          <a:ext cx="889000" cy="78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160609</xdr:rowOff>
    </xdr:from>
    <xdr:to>
      <xdr:col>21</xdr:col>
      <xdr:colOff>212725</xdr:colOff>
      <xdr:row>99</xdr:row>
      <xdr:rowOff>90759</xdr:rowOff>
    </xdr:to>
    <xdr:sp macro="" textlink="">
      <xdr:nvSpPr>
        <xdr:cNvPr id="654" name="フローチャート : 判断 653"/>
        <xdr:cNvSpPr/>
      </xdr:nvSpPr>
      <xdr:spPr>
        <a:xfrm>
          <a:off x="14541500" y="1696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81886</xdr:rowOff>
    </xdr:from>
    <xdr:ext cx="534377" cy="259045"/>
    <xdr:sp macro="" textlink="">
      <xdr:nvSpPr>
        <xdr:cNvPr id="655" name="テキスト ボックス 654"/>
        <xdr:cNvSpPr txBox="1"/>
      </xdr:nvSpPr>
      <xdr:spPr>
        <a:xfrm>
          <a:off x="14325111" y="1705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139266</xdr:rowOff>
    </xdr:from>
    <xdr:to>
      <xdr:col>19</xdr:col>
      <xdr:colOff>644525</xdr:colOff>
      <xdr:row>98</xdr:row>
      <xdr:rowOff>120098</xdr:rowOff>
    </xdr:to>
    <xdr:cxnSp macro="">
      <xdr:nvCxnSpPr>
        <xdr:cNvPr id="656" name="直線コネクタ 655"/>
        <xdr:cNvCxnSpPr/>
      </xdr:nvCxnSpPr>
      <xdr:spPr>
        <a:xfrm flipV="1">
          <a:off x="12814300" y="15741216"/>
          <a:ext cx="889000" cy="118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159266</xdr:rowOff>
    </xdr:from>
    <xdr:to>
      <xdr:col>20</xdr:col>
      <xdr:colOff>9525</xdr:colOff>
      <xdr:row>99</xdr:row>
      <xdr:rowOff>89416</xdr:rowOff>
    </xdr:to>
    <xdr:sp macro="" textlink="">
      <xdr:nvSpPr>
        <xdr:cNvPr id="657" name="フローチャート : 判断 656"/>
        <xdr:cNvSpPr/>
      </xdr:nvSpPr>
      <xdr:spPr>
        <a:xfrm>
          <a:off x="13652500" y="1696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80543</xdr:rowOff>
    </xdr:from>
    <xdr:ext cx="534377" cy="259045"/>
    <xdr:sp macro="" textlink="">
      <xdr:nvSpPr>
        <xdr:cNvPr id="658" name="テキスト ボックス 657"/>
        <xdr:cNvSpPr txBox="1"/>
      </xdr:nvSpPr>
      <xdr:spPr>
        <a:xfrm>
          <a:off x="13436111" y="170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157471</xdr:rowOff>
    </xdr:from>
    <xdr:to>
      <xdr:col>18</xdr:col>
      <xdr:colOff>492125</xdr:colOff>
      <xdr:row>99</xdr:row>
      <xdr:rowOff>87621</xdr:rowOff>
    </xdr:to>
    <xdr:sp macro="" textlink="">
      <xdr:nvSpPr>
        <xdr:cNvPr id="659" name="フローチャート : 判断 658"/>
        <xdr:cNvSpPr/>
      </xdr:nvSpPr>
      <xdr:spPr>
        <a:xfrm>
          <a:off x="12763500" y="1695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78748</xdr:rowOff>
    </xdr:from>
    <xdr:ext cx="534377" cy="259045"/>
    <xdr:sp macro="" textlink="">
      <xdr:nvSpPr>
        <xdr:cNvPr id="660" name="テキスト ボックス 659"/>
        <xdr:cNvSpPr txBox="1"/>
      </xdr:nvSpPr>
      <xdr:spPr>
        <a:xfrm>
          <a:off x="12547111" y="170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11680</xdr:rowOff>
    </xdr:from>
    <xdr:to>
      <xdr:col>23</xdr:col>
      <xdr:colOff>568325</xdr:colOff>
      <xdr:row>96</xdr:row>
      <xdr:rowOff>113280</xdr:rowOff>
    </xdr:to>
    <xdr:sp macro="" textlink="">
      <xdr:nvSpPr>
        <xdr:cNvPr id="666" name="円/楕円 665"/>
        <xdr:cNvSpPr/>
      </xdr:nvSpPr>
      <xdr:spPr>
        <a:xfrm>
          <a:off x="16268700" y="164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136157</xdr:rowOff>
    </xdr:from>
    <xdr:ext cx="690189" cy="259045"/>
    <xdr:sp macro="" textlink="">
      <xdr:nvSpPr>
        <xdr:cNvPr id="667" name="積立金該当値テキスト"/>
        <xdr:cNvSpPr txBox="1"/>
      </xdr:nvSpPr>
      <xdr:spPr>
        <a:xfrm>
          <a:off x="16370300" y="164239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2,605,356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65362</xdr:rowOff>
    </xdr:from>
    <xdr:to>
      <xdr:col>22</xdr:col>
      <xdr:colOff>415925</xdr:colOff>
      <xdr:row>94</xdr:row>
      <xdr:rowOff>166962</xdr:rowOff>
    </xdr:to>
    <xdr:sp macro="" textlink="">
      <xdr:nvSpPr>
        <xdr:cNvPr id="668" name="円/楕円 667"/>
        <xdr:cNvSpPr/>
      </xdr:nvSpPr>
      <xdr:spPr>
        <a:xfrm>
          <a:off x="15430500" y="161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93</xdr:row>
      <xdr:rowOff>12039</xdr:rowOff>
    </xdr:from>
    <xdr:ext cx="690189" cy="259045"/>
    <xdr:sp macro="" textlink="">
      <xdr:nvSpPr>
        <xdr:cNvPr id="669" name="テキスト ボックス 668"/>
        <xdr:cNvSpPr txBox="1"/>
      </xdr:nvSpPr>
      <xdr:spPr>
        <a:xfrm>
          <a:off x="15136204" y="15956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4,123,560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18631</xdr:rowOff>
    </xdr:from>
    <xdr:to>
      <xdr:col>21</xdr:col>
      <xdr:colOff>212725</xdr:colOff>
      <xdr:row>96</xdr:row>
      <xdr:rowOff>120231</xdr:rowOff>
    </xdr:to>
    <xdr:sp macro="" textlink="">
      <xdr:nvSpPr>
        <xdr:cNvPr id="670" name="円/楕円 669"/>
        <xdr:cNvSpPr/>
      </xdr:nvSpPr>
      <xdr:spPr>
        <a:xfrm>
          <a:off x="14541500" y="164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502629</xdr:colOff>
      <xdr:row>94</xdr:row>
      <xdr:rowOff>136758</xdr:rowOff>
    </xdr:from>
    <xdr:ext cx="690189" cy="259045"/>
    <xdr:sp macro="" textlink="">
      <xdr:nvSpPr>
        <xdr:cNvPr id="671" name="テキスト ボックス 670"/>
        <xdr:cNvSpPr txBox="1"/>
      </xdr:nvSpPr>
      <xdr:spPr>
        <a:xfrm>
          <a:off x="14247204" y="16253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2,568,868</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88466</xdr:rowOff>
    </xdr:from>
    <xdr:to>
      <xdr:col>20</xdr:col>
      <xdr:colOff>9525</xdr:colOff>
      <xdr:row>92</xdr:row>
      <xdr:rowOff>18616</xdr:rowOff>
    </xdr:to>
    <xdr:sp macro="" textlink="">
      <xdr:nvSpPr>
        <xdr:cNvPr id="672" name="円/楕円 671"/>
        <xdr:cNvSpPr/>
      </xdr:nvSpPr>
      <xdr:spPr>
        <a:xfrm>
          <a:off x="13652500" y="156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90</xdr:row>
      <xdr:rowOff>35143</xdr:rowOff>
    </xdr:from>
    <xdr:ext cx="690189" cy="259045"/>
    <xdr:sp macro="" textlink="">
      <xdr:nvSpPr>
        <xdr:cNvPr id="673" name="テキスト ボックス 672"/>
        <xdr:cNvSpPr txBox="1"/>
      </xdr:nvSpPr>
      <xdr:spPr>
        <a:xfrm>
          <a:off x="13358204" y="1546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6,702,281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69298</xdr:rowOff>
    </xdr:from>
    <xdr:to>
      <xdr:col>18</xdr:col>
      <xdr:colOff>492125</xdr:colOff>
      <xdr:row>98</xdr:row>
      <xdr:rowOff>170898</xdr:rowOff>
    </xdr:to>
    <xdr:sp macro="" textlink="">
      <xdr:nvSpPr>
        <xdr:cNvPr id="674" name="円/楕円 673"/>
        <xdr:cNvSpPr/>
      </xdr:nvSpPr>
      <xdr:spPr>
        <a:xfrm>
          <a:off x="12763500" y="168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15975</xdr:rowOff>
    </xdr:from>
    <xdr:ext cx="599010" cy="259045"/>
    <xdr:sp macro="" textlink="">
      <xdr:nvSpPr>
        <xdr:cNvPr id="675" name="テキスト ボックス 674"/>
        <xdr:cNvSpPr txBox="1"/>
      </xdr:nvSpPr>
      <xdr:spPr>
        <a:xfrm>
          <a:off x="12514794" y="1664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6" name="直線コネクタ 68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7" name="テキスト ボックス 68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8" name="直線コネクタ 68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89" name="テキスト ボックス 68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0" name="直線コネクタ 68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1" name="テキスト ボックス 69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2" name="直線コネクタ 69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3" name="テキスト ボックス 69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111605</xdr:rowOff>
    </xdr:from>
    <xdr:to>
      <xdr:col>32</xdr:col>
      <xdr:colOff>186689</xdr:colOff>
      <xdr:row>38</xdr:row>
      <xdr:rowOff>139700</xdr:rowOff>
    </xdr:to>
    <xdr:cxnSp macro="">
      <xdr:nvCxnSpPr>
        <xdr:cNvPr id="697" name="直線コネクタ 696"/>
        <xdr:cNvCxnSpPr/>
      </xdr:nvCxnSpPr>
      <xdr:spPr>
        <a:xfrm flipV="1">
          <a:off x="22159595" y="6112355"/>
          <a:ext cx="1269" cy="54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9" name="直線コネクタ 69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58282</xdr:rowOff>
    </xdr:from>
    <xdr:ext cx="534377" cy="259045"/>
    <xdr:sp macro="" textlink="">
      <xdr:nvSpPr>
        <xdr:cNvPr id="700" name="投資及び出資金最大値テキスト"/>
        <xdr:cNvSpPr txBox="1"/>
      </xdr:nvSpPr>
      <xdr:spPr>
        <a:xfrm>
          <a:off x="22212300" y="58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35</xdr:row>
      <xdr:rowOff>111605</xdr:rowOff>
    </xdr:from>
    <xdr:to>
      <xdr:col>32</xdr:col>
      <xdr:colOff>276225</xdr:colOff>
      <xdr:row>35</xdr:row>
      <xdr:rowOff>111605</xdr:rowOff>
    </xdr:to>
    <xdr:cxnSp macro="">
      <xdr:nvCxnSpPr>
        <xdr:cNvPr id="701" name="直線コネクタ 700"/>
        <xdr:cNvCxnSpPr/>
      </xdr:nvCxnSpPr>
      <xdr:spPr>
        <a:xfrm>
          <a:off x="22072600" y="611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131219</xdr:rowOff>
    </xdr:from>
    <xdr:to>
      <xdr:col>32</xdr:col>
      <xdr:colOff>187325</xdr:colOff>
      <xdr:row>38</xdr:row>
      <xdr:rowOff>138854</xdr:rowOff>
    </xdr:to>
    <xdr:cxnSp macro="">
      <xdr:nvCxnSpPr>
        <xdr:cNvPr id="702" name="直線コネクタ 701"/>
        <xdr:cNvCxnSpPr/>
      </xdr:nvCxnSpPr>
      <xdr:spPr>
        <a:xfrm>
          <a:off x="21323300" y="6646319"/>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59656</xdr:rowOff>
    </xdr:from>
    <xdr:ext cx="469744" cy="259045"/>
    <xdr:sp macro="" textlink="">
      <xdr:nvSpPr>
        <xdr:cNvPr id="703" name="投資及び出資金平均値テキスト"/>
        <xdr:cNvSpPr txBox="1"/>
      </xdr:nvSpPr>
      <xdr:spPr>
        <a:xfrm>
          <a:off x="22212300" y="640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36779</xdr:rowOff>
    </xdr:from>
    <xdr:to>
      <xdr:col>32</xdr:col>
      <xdr:colOff>238125</xdr:colOff>
      <xdr:row>38</xdr:row>
      <xdr:rowOff>138379</xdr:rowOff>
    </xdr:to>
    <xdr:sp macro="" textlink="">
      <xdr:nvSpPr>
        <xdr:cNvPr id="704" name="フローチャート : 判断 703"/>
        <xdr:cNvSpPr/>
      </xdr:nvSpPr>
      <xdr:spPr>
        <a:xfrm>
          <a:off x="221107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131219</xdr:rowOff>
    </xdr:from>
    <xdr:to>
      <xdr:col>31</xdr:col>
      <xdr:colOff>34925</xdr:colOff>
      <xdr:row>38</xdr:row>
      <xdr:rowOff>139014</xdr:rowOff>
    </xdr:to>
    <xdr:cxnSp macro="">
      <xdr:nvCxnSpPr>
        <xdr:cNvPr id="705" name="直線コネクタ 704"/>
        <xdr:cNvCxnSpPr/>
      </xdr:nvCxnSpPr>
      <xdr:spPr>
        <a:xfrm flipV="1">
          <a:off x="20434300" y="6646319"/>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15931</xdr:rowOff>
    </xdr:from>
    <xdr:to>
      <xdr:col>31</xdr:col>
      <xdr:colOff>85725</xdr:colOff>
      <xdr:row>38</xdr:row>
      <xdr:rowOff>117531</xdr:rowOff>
    </xdr:to>
    <xdr:sp macro="" textlink="">
      <xdr:nvSpPr>
        <xdr:cNvPr id="706" name="フローチャート : 判断 705"/>
        <xdr:cNvSpPr/>
      </xdr:nvSpPr>
      <xdr:spPr>
        <a:xfrm>
          <a:off x="21272500" y="653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134058</xdr:rowOff>
    </xdr:from>
    <xdr:ext cx="469744" cy="259045"/>
    <xdr:sp macro="" textlink="">
      <xdr:nvSpPr>
        <xdr:cNvPr id="707" name="テキスト ボックス 706"/>
        <xdr:cNvSpPr txBox="1"/>
      </xdr:nvSpPr>
      <xdr:spPr>
        <a:xfrm>
          <a:off x="21088427" y="630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139014</xdr:rowOff>
    </xdr:from>
    <xdr:to>
      <xdr:col>29</xdr:col>
      <xdr:colOff>517525</xdr:colOff>
      <xdr:row>38</xdr:row>
      <xdr:rowOff>139334</xdr:rowOff>
    </xdr:to>
    <xdr:cxnSp macro="">
      <xdr:nvCxnSpPr>
        <xdr:cNvPr id="708" name="直線コネクタ 707"/>
        <xdr:cNvCxnSpPr/>
      </xdr:nvCxnSpPr>
      <xdr:spPr>
        <a:xfrm flipV="1">
          <a:off x="19545300" y="665411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10605</xdr:rowOff>
    </xdr:from>
    <xdr:to>
      <xdr:col>29</xdr:col>
      <xdr:colOff>568325</xdr:colOff>
      <xdr:row>38</xdr:row>
      <xdr:rowOff>112205</xdr:rowOff>
    </xdr:to>
    <xdr:sp macro="" textlink="">
      <xdr:nvSpPr>
        <xdr:cNvPr id="709" name="フローチャート : 判断 708"/>
        <xdr:cNvSpPr/>
      </xdr:nvSpPr>
      <xdr:spPr>
        <a:xfrm>
          <a:off x="20383500" y="652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128731</xdr:rowOff>
    </xdr:from>
    <xdr:ext cx="469744" cy="259045"/>
    <xdr:sp macro="" textlink="">
      <xdr:nvSpPr>
        <xdr:cNvPr id="710" name="テキスト ボックス 709"/>
        <xdr:cNvSpPr txBox="1"/>
      </xdr:nvSpPr>
      <xdr:spPr>
        <a:xfrm>
          <a:off x="20199427" y="630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21514</xdr:rowOff>
    </xdr:from>
    <xdr:to>
      <xdr:col>28</xdr:col>
      <xdr:colOff>314325</xdr:colOff>
      <xdr:row>38</xdr:row>
      <xdr:rowOff>139334</xdr:rowOff>
    </xdr:to>
    <xdr:cxnSp macro="">
      <xdr:nvCxnSpPr>
        <xdr:cNvPr id="711" name="直線コネクタ 710"/>
        <xdr:cNvCxnSpPr/>
      </xdr:nvCxnSpPr>
      <xdr:spPr>
        <a:xfrm>
          <a:off x="18656300" y="5507914"/>
          <a:ext cx="889000" cy="11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20594</xdr:rowOff>
    </xdr:from>
    <xdr:to>
      <xdr:col>28</xdr:col>
      <xdr:colOff>365125</xdr:colOff>
      <xdr:row>38</xdr:row>
      <xdr:rowOff>122194</xdr:rowOff>
    </xdr:to>
    <xdr:sp macro="" textlink="">
      <xdr:nvSpPr>
        <xdr:cNvPr id="712" name="フローチャート : 判断 711"/>
        <xdr:cNvSpPr/>
      </xdr:nvSpPr>
      <xdr:spPr>
        <a:xfrm>
          <a:off x="19494500" y="653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138721</xdr:rowOff>
    </xdr:from>
    <xdr:ext cx="469744" cy="259045"/>
    <xdr:sp macro="" textlink="">
      <xdr:nvSpPr>
        <xdr:cNvPr id="713" name="テキスト ボックス 712"/>
        <xdr:cNvSpPr txBox="1"/>
      </xdr:nvSpPr>
      <xdr:spPr>
        <a:xfrm>
          <a:off x="19310427" y="631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137614</xdr:rowOff>
    </xdr:from>
    <xdr:to>
      <xdr:col>27</xdr:col>
      <xdr:colOff>161925</xdr:colOff>
      <xdr:row>38</xdr:row>
      <xdr:rowOff>67765</xdr:rowOff>
    </xdr:to>
    <xdr:sp macro="" textlink="">
      <xdr:nvSpPr>
        <xdr:cNvPr id="714" name="フローチャート : 判断 713"/>
        <xdr:cNvSpPr/>
      </xdr:nvSpPr>
      <xdr:spPr>
        <a:xfrm>
          <a:off x="18605500" y="6481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58892</xdr:rowOff>
    </xdr:from>
    <xdr:ext cx="469744" cy="259045"/>
    <xdr:sp macro="" textlink="">
      <xdr:nvSpPr>
        <xdr:cNvPr id="715" name="テキスト ボックス 714"/>
        <xdr:cNvSpPr txBox="1"/>
      </xdr:nvSpPr>
      <xdr:spPr>
        <a:xfrm>
          <a:off x="18421427" y="657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88054</xdr:rowOff>
    </xdr:from>
    <xdr:to>
      <xdr:col>32</xdr:col>
      <xdr:colOff>238125</xdr:colOff>
      <xdr:row>39</xdr:row>
      <xdr:rowOff>18204</xdr:rowOff>
    </xdr:to>
    <xdr:sp macro="" textlink="">
      <xdr:nvSpPr>
        <xdr:cNvPr id="721" name="円/楕円 720"/>
        <xdr:cNvSpPr/>
      </xdr:nvSpPr>
      <xdr:spPr>
        <a:xfrm>
          <a:off x="22110700" y="6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15206</xdr:rowOff>
    </xdr:from>
    <xdr:ext cx="313932" cy="259045"/>
    <xdr:sp macro="" textlink="">
      <xdr:nvSpPr>
        <xdr:cNvPr id="722" name="投資及び出資金該当値テキスト"/>
        <xdr:cNvSpPr txBox="1"/>
      </xdr:nvSpPr>
      <xdr:spPr>
        <a:xfrm>
          <a:off x="22212300" y="6530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80419</xdr:rowOff>
    </xdr:from>
    <xdr:to>
      <xdr:col>31</xdr:col>
      <xdr:colOff>85725</xdr:colOff>
      <xdr:row>39</xdr:row>
      <xdr:rowOff>10569</xdr:rowOff>
    </xdr:to>
    <xdr:sp macro="" textlink="">
      <xdr:nvSpPr>
        <xdr:cNvPr id="723" name="円/楕円 722"/>
        <xdr:cNvSpPr/>
      </xdr:nvSpPr>
      <xdr:spPr>
        <a:xfrm>
          <a:off x="21272500" y="65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1696</xdr:rowOff>
    </xdr:from>
    <xdr:ext cx="378565" cy="259045"/>
    <xdr:sp macro="" textlink="">
      <xdr:nvSpPr>
        <xdr:cNvPr id="724" name="テキスト ボックス 723"/>
        <xdr:cNvSpPr txBox="1"/>
      </xdr:nvSpPr>
      <xdr:spPr>
        <a:xfrm>
          <a:off x="21134017" y="668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88214</xdr:rowOff>
    </xdr:from>
    <xdr:to>
      <xdr:col>29</xdr:col>
      <xdr:colOff>568325</xdr:colOff>
      <xdr:row>39</xdr:row>
      <xdr:rowOff>18364</xdr:rowOff>
    </xdr:to>
    <xdr:sp macro="" textlink="">
      <xdr:nvSpPr>
        <xdr:cNvPr id="725" name="円/楕円 724"/>
        <xdr:cNvSpPr/>
      </xdr:nvSpPr>
      <xdr:spPr>
        <a:xfrm>
          <a:off x="20383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9491</xdr:rowOff>
    </xdr:from>
    <xdr:ext cx="313932" cy="259045"/>
    <xdr:sp macro="" textlink="">
      <xdr:nvSpPr>
        <xdr:cNvPr id="726" name="テキスト ボックス 725"/>
        <xdr:cNvSpPr txBox="1"/>
      </xdr:nvSpPr>
      <xdr:spPr>
        <a:xfrm>
          <a:off x="20277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88534</xdr:rowOff>
    </xdr:from>
    <xdr:to>
      <xdr:col>28</xdr:col>
      <xdr:colOff>365125</xdr:colOff>
      <xdr:row>39</xdr:row>
      <xdr:rowOff>18684</xdr:rowOff>
    </xdr:to>
    <xdr:sp macro="" textlink="">
      <xdr:nvSpPr>
        <xdr:cNvPr id="727" name="円/楕円 726"/>
        <xdr:cNvSpPr/>
      </xdr:nvSpPr>
      <xdr:spPr>
        <a:xfrm>
          <a:off x="19494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9811</xdr:rowOff>
    </xdr:from>
    <xdr:ext cx="313932" cy="259045"/>
    <xdr:sp macro="" textlink="">
      <xdr:nvSpPr>
        <xdr:cNvPr id="728" name="テキスト ボックス 727"/>
        <xdr:cNvSpPr txBox="1"/>
      </xdr:nvSpPr>
      <xdr:spPr>
        <a:xfrm>
          <a:off x="19388333" y="6696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142164</xdr:rowOff>
    </xdr:from>
    <xdr:to>
      <xdr:col>27</xdr:col>
      <xdr:colOff>161925</xdr:colOff>
      <xdr:row>32</xdr:row>
      <xdr:rowOff>72314</xdr:rowOff>
    </xdr:to>
    <xdr:sp macro="" textlink="">
      <xdr:nvSpPr>
        <xdr:cNvPr id="729" name="円/楕円 728"/>
        <xdr:cNvSpPr/>
      </xdr:nvSpPr>
      <xdr:spPr>
        <a:xfrm>
          <a:off x="18605500" y="54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88841</xdr:rowOff>
    </xdr:from>
    <xdr:ext cx="534377" cy="259045"/>
    <xdr:sp macro="" textlink="">
      <xdr:nvSpPr>
        <xdr:cNvPr id="730" name="テキスト ボックス 729"/>
        <xdr:cNvSpPr txBox="1"/>
      </xdr:nvSpPr>
      <xdr:spPr>
        <a:xfrm>
          <a:off x="18389111" y="523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6" name="テキスト ボックス 74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8" name="テキスト ボックス 74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54" name="直線コネクタ 753"/>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57"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58" name="直線コネクタ 757"/>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5004</xdr:rowOff>
    </xdr:from>
    <xdr:to>
      <xdr:col>32</xdr:col>
      <xdr:colOff>187325</xdr:colOff>
      <xdr:row>55</xdr:row>
      <xdr:rowOff>138392</xdr:rowOff>
    </xdr:to>
    <xdr:cxnSp macro="">
      <xdr:nvCxnSpPr>
        <xdr:cNvPr id="759" name="直線コネクタ 758"/>
        <xdr:cNvCxnSpPr/>
      </xdr:nvCxnSpPr>
      <xdr:spPr>
        <a:xfrm flipV="1">
          <a:off x="21323300" y="9434754"/>
          <a:ext cx="8382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91622</xdr:rowOff>
    </xdr:from>
    <xdr:ext cx="469744" cy="259045"/>
    <xdr:sp macro="" textlink="">
      <xdr:nvSpPr>
        <xdr:cNvPr id="760" name="貸付金平均値テキスト"/>
        <xdr:cNvSpPr txBox="1"/>
      </xdr:nvSpPr>
      <xdr:spPr>
        <a:xfrm>
          <a:off x="22212300" y="1003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61" name="フローチャート : 判断 760"/>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138392</xdr:rowOff>
    </xdr:from>
    <xdr:to>
      <xdr:col>31</xdr:col>
      <xdr:colOff>34925</xdr:colOff>
      <xdr:row>56</xdr:row>
      <xdr:rowOff>18847</xdr:rowOff>
    </xdr:to>
    <xdr:cxnSp macro="">
      <xdr:nvCxnSpPr>
        <xdr:cNvPr id="762" name="直線コネクタ 761"/>
        <xdr:cNvCxnSpPr/>
      </xdr:nvCxnSpPr>
      <xdr:spPr>
        <a:xfrm flipV="1">
          <a:off x="20434300" y="9568142"/>
          <a:ext cx="889000" cy="5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120993</xdr:rowOff>
    </xdr:from>
    <xdr:to>
      <xdr:col>31</xdr:col>
      <xdr:colOff>85725</xdr:colOff>
      <xdr:row>59</xdr:row>
      <xdr:rowOff>51143</xdr:rowOff>
    </xdr:to>
    <xdr:sp macro="" textlink="">
      <xdr:nvSpPr>
        <xdr:cNvPr id="763" name="フローチャート : 判断 762"/>
        <xdr:cNvSpPr/>
      </xdr:nvSpPr>
      <xdr:spPr>
        <a:xfrm>
          <a:off x="21272500" y="100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42270</xdr:rowOff>
    </xdr:from>
    <xdr:ext cx="469744" cy="259045"/>
    <xdr:sp macro="" textlink="">
      <xdr:nvSpPr>
        <xdr:cNvPr id="764" name="テキスト ボックス 763"/>
        <xdr:cNvSpPr txBox="1"/>
      </xdr:nvSpPr>
      <xdr:spPr>
        <a:xfrm>
          <a:off x="21088427" y="101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18847</xdr:rowOff>
    </xdr:from>
    <xdr:to>
      <xdr:col>29</xdr:col>
      <xdr:colOff>517525</xdr:colOff>
      <xdr:row>57</xdr:row>
      <xdr:rowOff>77559</xdr:rowOff>
    </xdr:to>
    <xdr:cxnSp macro="">
      <xdr:nvCxnSpPr>
        <xdr:cNvPr id="765" name="直線コネクタ 764"/>
        <xdr:cNvCxnSpPr/>
      </xdr:nvCxnSpPr>
      <xdr:spPr>
        <a:xfrm flipV="1">
          <a:off x="19545300" y="9620047"/>
          <a:ext cx="889000" cy="2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144272</xdr:rowOff>
    </xdr:from>
    <xdr:to>
      <xdr:col>29</xdr:col>
      <xdr:colOff>568325</xdr:colOff>
      <xdr:row>59</xdr:row>
      <xdr:rowOff>74422</xdr:rowOff>
    </xdr:to>
    <xdr:sp macro="" textlink="">
      <xdr:nvSpPr>
        <xdr:cNvPr id="766" name="フローチャート : 判断 765"/>
        <xdr:cNvSpPr/>
      </xdr:nvSpPr>
      <xdr:spPr>
        <a:xfrm>
          <a:off x="20383500" y="1008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65549</xdr:rowOff>
    </xdr:from>
    <xdr:ext cx="469744" cy="259045"/>
    <xdr:sp macro="" textlink="">
      <xdr:nvSpPr>
        <xdr:cNvPr id="767" name="テキスト ボックス 766"/>
        <xdr:cNvSpPr txBox="1"/>
      </xdr:nvSpPr>
      <xdr:spPr>
        <a:xfrm>
          <a:off x="20199427" y="1018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42990</xdr:rowOff>
    </xdr:from>
    <xdr:to>
      <xdr:col>28</xdr:col>
      <xdr:colOff>314325</xdr:colOff>
      <xdr:row>57</xdr:row>
      <xdr:rowOff>77559</xdr:rowOff>
    </xdr:to>
    <xdr:cxnSp macro="">
      <xdr:nvCxnSpPr>
        <xdr:cNvPr id="768" name="直線コネクタ 767"/>
        <xdr:cNvCxnSpPr/>
      </xdr:nvCxnSpPr>
      <xdr:spPr>
        <a:xfrm>
          <a:off x="18656300" y="9472740"/>
          <a:ext cx="889000" cy="37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143294</xdr:rowOff>
    </xdr:from>
    <xdr:to>
      <xdr:col>28</xdr:col>
      <xdr:colOff>365125</xdr:colOff>
      <xdr:row>59</xdr:row>
      <xdr:rowOff>73444</xdr:rowOff>
    </xdr:to>
    <xdr:sp macro="" textlink="">
      <xdr:nvSpPr>
        <xdr:cNvPr id="769" name="フローチャート : 判断 768"/>
        <xdr:cNvSpPr/>
      </xdr:nvSpPr>
      <xdr:spPr>
        <a:xfrm>
          <a:off x="19494500" y="1008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64571</xdr:rowOff>
    </xdr:from>
    <xdr:ext cx="469744" cy="259045"/>
    <xdr:sp macro="" textlink="">
      <xdr:nvSpPr>
        <xdr:cNvPr id="770" name="テキスト ボックス 769"/>
        <xdr:cNvSpPr txBox="1"/>
      </xdr:nvSpPr>
      <xdr:spPr>
        <a:xfrm>
          <a:off x="19310427" y="1018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116878</xdr:rowOff>
    </xdr:from>
    <xdr:to>
      <xdr:col>27</xdr:col>
      <xdr:colOff>161925</xdr:colOff>
      <xdr:row>59</xdr:row>
      <xdr:rowOff>47028</xdr:rowOff>
    </xdr:to>
    <xdr:sp macro="" textlink="">
      <xdr:nvSpPr>
        <xdr:cNvPr id="771" name="フローチャート : 判断 770"/>
        <xdr:cNvSpPr/>
      </xdr:nvSpPr>
      <xdr:spPr>
        <a:xfrm>
          <a:off x="18605500" y="1006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38155</xdr:rowOff>
    </xdr:from>
    <xdr:ext cx="469744" cy="259045"/>
    <xdr:sp macro="" textlink="">
      <xdr:nvSpPr>
        <xdr:cNvPr id="772" name="テキスト ボックス 771"/>
        <xdr:cNvSpPr txBox="1"/>
      </xdr:nvSpPr>
      <xdr:spPr>
        <a:xfrm>
          <a:off x="18421427" y="1015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125654</xdr:rowOff>
    </xdr:from>
    <xdr:to>
      <xdr:col>32</xdr:col>
      <xdr:colOff>238125</xdr:colOff>
      <xdr:row>55</xdr:row>
      <xdr:rowOff>55804</xdr:rowOff>
    </xdr:to>
    <xdr:sp macro="" textlink="">
      <xdr:nvSpPr>
        <xdr:cNvPr id="778" name="円/楕円 777"/>
        <xdr:cNvSpPr/>
      </xdr:nvSpPr>
      <xdr:spPr>
        <a:xfrm>
          <a:off x="22110700" y="93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148531</xdr:rowOff>
    </xdr:from>
    <xdr:ext cx="534377" cy="259045"/>
    <xdr:sp macro="" textlink="">
      <xdr:nvSpPr>
        <xdr:cNvPr id="779" name="貸付金該当値テキスト"/>
        <xdr:cNvSpPr txBox="1"/>
      </xdr:nvSpPr>
      <xdr:spPr>
        <a:xfrm>
          <a:off x="22212300" y="92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57,106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87592</xdr:rowOff>
    </xdr:from>
    <xdr:to>
      <xdr:col>31</xdr:col>
      <xdr:colOff>85725</xdr:colOff>
      <xdr:row>56</xdr:row>
      <xdr:rowOff>17742</xdr:rowOff>
    </xdr:to>
    <xdr:sp macro="" textlink="">
      <xdr:nvSpPr>
        <xdr:cNvPr id="780" name="円/楕円 779"/>
        <xdr:cNvSpPr/>
      </xdr:nvSpPr>
      <xdr:spPr>
        <a:xfrm>
          <a:off x="21272500" y="9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34269</xdr:rowOff>
    </xdr:from>
    <xdr:ext cx="534377" cy="259045"/>
    <xdr:sp macro="" textlink="">
      <xdr:nvSpPr>
        <xdr:cNvPr id="781" name="テキスト ボックス 780"/>
        <xdr:cNvSpPr txBox="1"/>
      </xdr:nvSpPr>
      <xdr:spPr>
        <a:xfrm>
          <a:off x="21056111" y="92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46,603</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139497</xdr:rowOff>
    </xdr:from>
    <xdr:to>
      <xdr:col>29</xdr:col>
      <xdr:colOff>568325</xdr:colOff>
      <xdr:row>56</xdr:row>
      <xdr:rowOff>69647</xdr:rowOff>
    </xdr:to>
    <xdr:sp macro="" textlink="">
      <xdr:nvSpPr>
        <xdr:cNvPr id="782" name="円/楕円 781"/>
        <xdr:cNvSpPr/>
      </xdr:nvSpPr>
      <xdr:spPr>
        <a:xfrm>
          <a:off x="20383500" y="95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86174</xdr:rowOff>
    </xdr:from>
    <xdr:ext cx="534377" cy="259045"/>
    <xdr:sp macro="" textlink="">
      <xdr:nvSpPr>
        <xdr:cNvPr id="783" name="テキスト ボックス 782"/>
        <xdr:cNvSpPr txBox="1"/>
      </xdr:nvSpPr>
      <xdr:spPr>
        <a:xfrm>
          <a:off x="20167111" y="93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26759</xdr:rowOff>
    </xdr:from>
    <xdr:to>
      <xdr:col>28</xdr:col>
      <xdr:colOff>365125</xdr:colOff>
      <xdr:row>57</xdr:row>
      <xdr:rowOff>128359</xdr:rowOff>
    </xdr:to>
    <xdr:sp macro="" textlink="">
      <xdr:nvSpPr>
        <xdr:cNvPr id="784" name="円/楕円 783"/>
        <xdr:cNvSpPr/>
      </xdr:nvSpPr>
      <xdr:spPr>
        <a:xfrm>
          <a:off x="19494500" y="97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144886</xdr:rowOff>
    </xdr:from>
    <xdr:ext cx="534377" cy="259045"/>
    <xdr:sp macro="" textlink="">
      <xdr:nvSpPr>
        <xdr:cNvPr id="785" name="テキスト ボックス 784"/>
        <xdr:cNvSpPr txBox="1"/>
      </xdr:nvSpPr>
      <xdr:spPr>
        <a:xfrm>
          <a:off x="19278111" y="95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24,393</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163640</xdr:rowOff>
    </xdr:from>
    <xdr:to>
      <xdr:col>27</xdr:col>
      <xdr:colOff>161925</xdr:colOff>
      <xdr:row>55</xdr:row>
      <xdr:rowOff>93790</xdr:rowOff>
    </xdr:to>
    <xdr:sp macro="" textlink="">
      <xdr:nvSpPr>
        <xdr:cNvPr id="786" name="円/楕円 785"/>
        <xdr:cNvSpPr/>
      </xdr:nvSpPr>
      <xdr:spPr>
        <a:xfrm>
          <a:off x="18605500" y="94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110317</xdr:rowOff>
    </xdr:from>
    <xdr:ext cx="534377" cy="259045"/>
    <xdr:sp macro="" textlink="">
      <xdr:nvSpPr>
        <xdr:cNvPr id="787" name="テキスト ボックス 786"/>
        <xdr:cNvSpPr txBox="1"/>
      </xdr:nvSpPr>
      <xdr:spPr>
        <a:xfrm>
          <a:off x="18389111" y="919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8" name="直線コネクタ 79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9" name="テキスト ボックス 79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00" name="直線コネクタ 79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01" name="テキスト ボックス 80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2" name="直線コネクタ 80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03" name="テキスト ボックス 80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4" name="直線コネクタ 80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05" name="テキスト ボックス 80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6" name="直線コネクタ 80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7" name="テキスト ボックス 80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75</xdr:row>
      <xdr:rowOff>63252</xdr:rowOff>
    </xdr:from>
    <xdr:to>
      <xdr:col>32</xdr:col>
      <xdr:colOff>186689</xdr:colOff>
      <xdr:row>78</xdr:row>
      <xdr:rowOff>17980</xdr:rowOff>
    </xdr:to>
    <xdr:cxnSp macro="">
      <xdr:nvCxnSpPr>
        <xdr:cNvPr id="809" name="直線コネクタ 808"/>
        <xdr:cNvCxnSpPr/>
      </xdr:nvCxnSpPr>
      <xdr:spPr>
        <a:xfrm flipV="1">
          <a:off x="22159595" y="12922002"/>
          <a:ext cx="1269" cy="469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21807</xdr:rowOff>
    </xdr:from>
    <xdr:ext cx="534377" cy="259045"/>
    <xdr:sp macro="" textlink="">
      <xdr:nvSpPr>
        <xdr:cNvPr id="810" name="繰出金最小値テキスト"/>
        <xdr:cNvSpPr txBox="1"/>
      </xdr:nvSpPr>
      <xdr:spPr>
        <a:xfrm>
          <a:off x="22212300" y="133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78</xdr:row>
      <xdr:rowOff>17980</xdr:rowOff>
    </xdr:from>
    <xdr:to>
      <xdr:col>32</xdr:col>
      <xdr:colOff>276225</xdr:colOff>
      <xdr:row>78</xdr:row>
      <xdr:rowOff>17980</xdr:rowOff>
    </xdr:to>
    <xdr:cxnSp macro="">
      <xdr:nvCxnSpPr>
        <xdr:cNvPr id="811" name="直線コネクタ 810"/>
        <xdr:cNvCxnSpPr/>
      </xdr:nvCxnSpPr>
      <xdr:spPr>
        <a:xfrm>
          <a:off x="22072600" y="133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9929</xdr:rowOff>
    </xdr:from>
    <xdr:ext cx="599010" cy="259045"/>
    <xdr:sp macro="" textlink="">
      <xdr:nvSpPr>
        <xdr:cNvPr id="812" name="繰出金最大値テキスト"/>
        <xdr:cNvSpPr txBox="1"/>
      </xdr:nvSpPr>
      <xdr:spPr>
        <a:xfrm>
          <a:off x="22212300" y="1269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75</xdr:row>
      <xdr:rowOff>63252</xdr:rowOff>
    </xdr:from>
    <xdr:to>
      <xdr:col>32</xdr:col>
      <xdr:colOff>276225</xdr:colOff>
      <xdr:row>75</xdr:row>
      <xdr:rowOff>63252</xdr:rowOff>
    </xdr:to>
    <xdr:cxnSp macro="">
      <xdr:nvCxnSpPr>
        <xdr:cNvPr id="813" name="直線コネクタ 812"/>
        <xdr:cNvCxnSpPr/>
      </xdr:nvCxnSpPr>
      <xdr:spPr>
        <a:xfrm>
          <a:off x="22072600" y="1292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31133</xdr:rowOff>
    </xdr:from>
    <xdr:to>
      <xdr:col>32</xdr:col>
      <xdr:colOff>187325</xdr:colOff>
      <xdr:row>76</xdr:row>
      <xdr:rowOff>19662</xdr:rowOff>
    </xdr:to>
    <xdr:cxnSp macro="">
      <xdr:nvCxnSpPr>
        <xdr:cNvPr id="814" name="直線コネクタ 813"/>
        <xdr:cNvCxnSpPr/>
      </xdr:nvCxnSpPr>
      <xdr:spPr>
        <a:xfrm>
          <a:off x="21323300" y="12889883"/>
          <a:ext cx="838200" cy="15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73897</xdr:rowOff>
    </xdr:from>
    <xdr:ext cx="534377" cy="259045"/>
    <xdr:sp macro="" textlink="">
      <xdr:nvSpPr>
        <xdr:cNvPr id="815" name="繰出金平均値テキスト"/>
        <xdr:cNvSpPr txBox="1"/>
      </xdr:nvSpPr>
      <xdr:spPr>
        <a:xfrm>
          <a:off x="22212300" y="1310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95470</xdr:rowOff>
    </xdr:from>
    <xdr:to>
      <xdr:col>32</xdr:col>
      <xdr:colOff>238125</xdr:colOff>
      <xdr:row>77</xdr:row>
      <xdr:rowOff>25620</xdr:rowOff>
    </xdr:to>
    <xdr:sp macro="" textlink="">
      <xdr:nvSpPr>
        <xdr:cNvPr id="816" name="フローチャート : 判断 815"/>
        <xdr:cNvSpPr/>
      </xdr:nvSpPr>
      <xdr:spPr>
        <a:xfrm>
          <a:off x="22110700" y="1312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31133</xdr:rowOff>
    </xdr:from>
    <xdr:to>
      <xdr:col>31</xdr:col>
      <xdr:colOff>34925</xdr:colOff>
      <xdr:row>76</xdr:row>
      <xdr:rowOff>80969</xdr:rowOff>
    </xdr:to>
    <xdr:cxnSp macro="">
      <xdr:nvCxnSpPr>
        <xdr:cNvPr id="817" name="直線コネクタ 816"/>
        <xdr:cNvCxnSpPr/>
      </xdr:nvCxnSpPr>
      <xdr:spPr>
        <a:xfrm flipV="1">
          <a:off x="20434300" y="12889883"/>
          <a:ext cx="889000" cy="2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15729</xdr:rowOff>
    </xdr:from>
    <xdr:to>
      <xdr:col>31</xdr:col>
      <xdr:colOff>85725</xdr:colOff>
      <xdr:row>77</xdr:row>
      <xdr:rowOff>117329</xdr:rowOff>
    </xdr:to>
    <xdr:sp macro="" textlink="">
      <xdr:nvSpPr>
        <xdr:cNvPr id="818" name="フローチャート : 判断 817"/>
        <xdr:cNvSpPr/>
      </xdr:nvSpPr>
      <xdr:spPr>
        <a:xfrm>
          <a:off x="21272500" y="1321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108456</xdr:rowOff>
    </xdr:from>
    <xdr:ext cx="534377" cy="259045"/>
    <xdr:sp macro="" textlink="">
      <xdr:nvSpPr>
        <xdr:cNvPr id="819" name="テキスト ボックス 818"/>
        <xdr:cNvSpPr txBox="1"/>
      </xdr:nvSpPr>
      <xdr:spPr>
        <a:xfrm>
          <a:off x="21056111" y="133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80969</xdr:rowOff>
    </xdr:from>
    <xdr:to>
      <xdr:col>29</xdr:col>
      <xdr:colOff>517525</xdr:colOff>
      <xdr:row>76</xdr:row>
      <xdr:rowOff>90455</xdr:rowOff>
    </xdr:to>
    <xdr:cxnSp macro="">
      <xdr:nvCxnSpPr>
        <xdr:cNvPr id="820" name="直線コネクタ 819"/>
        <xdr:cNvCxnSpPr/>
      </xdr:nvCxnSpPr>
      <xdr:spPr>
        <a:xfrm flipV="1">
          <a:off x="19545300" y="13111169"/>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17833</xdr:rowOff>
    </xdr:from>
    <xdr:to>
      <xdr:col>29</xdr:col>
      <xdr:colOff>568325</xdr:colOff>
      <xdr:row>77</xdr:row>
      <xdr:rowOff>119433</xdr:rowOff>
    </xdr:to>
    <xdr:sp macro="" textlink="">
      <xdr:nvSpPr>
        <xdr:cNvPr id="821" name="フローチャート : 判断 820"/>
        <xdr:cNvSpPr/>
      </xdr:nvSpPr>
      <xdr:spPr>
        <a:xfrm>
          <a:off x="20383500" y="132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110560</xdr:rowOff>
    </xdr:from>
    <xdr:ext cx="534377" cy="259045"/>
    <xdr:sp macro="" textlink="">
      <xdr:nvSpPr>
        <xdr:cNvPr id="822" name="テキスト ボックス 821"/>
        <xdr:cNvSpPr txBox="1"/>
      </xdr:nvSpPr>
      <xdr:spPr>
        <a:xfrm>
          <a:off x="20167111" y="133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95279</xdr:rowOff>
    </xdr:from>
    <xdr:to>
      <xdr:col>28</xdr:col>
      <xdr:colOff>314325</xdr:colOff>
      <xdr:row>76</xdr:row>
      <xdr:rowOff>90455</xdr:rowOff>
    </xdr:to>
    <xdr:cxnSp macro="">
      <xdr:nvCxnSpPr>
        <xdr:cNvPr id="823" name="直線コネクタ 822"/>
        <xdr:cNvCxnSpPr/>
      </xdr:nvCxnSpPr>
      <xdr:spPr>
        <a:xfrm>
          <a:off x="18656300" y="12268229"/>
          <a:ext cx="889000" cy="8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24530</xdr:rowOff>
    </xdr:from>
    <xdr:to>
      <xdr:col>28</xdr:col>
      <xdr:colOff>365125</xdr:colOff>
      <xdr:row>77</xdr:row>
      <xdr:rowOff>126130</xdr:rowOff>
    </xdr:to>
    <xdr:sp macro="" textlink="">
      <xdr:nvSpPr>
        <xdr:cNvPr id="824" name="フローチャート : 判断 823"/>
        <xdr:cNvSpPr/>
      </xdr:nvSpPr>
      <xdr:spPr>
        <a:xfrm>
          <a:off x="19494500" y="132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117257</xdr:rowOff>
    </xdr:from>
    <xdr:ext cx="534377" cy="259045"/>
    <xdr:sp macro="" textlink="">
      <xdr:nvSpPr>
        <xdr:cNvPr id="825" name="テキスト ボックス 824"/>
        <xdr:cNvSpPr txBox="1"/>
      </xdr:nvSpPr>
      <xdr:spPr>
        <a:xfrm>
          <a:off x="19278111" y="133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166994</xdr:rowOff>
    </xdr:from>
    <xdr:to>
      <xdr:col>27</xdr:col>
      <xdr:colOff>161925</xdr:colOff>
      <xdr:row>77</xdr:row>
      <xdr:rowOff>97144</xdr:rowOff>
    </xdr:to>
    <xdr:sp macro="" textlink="">
      <xdr:nvSpPr>
        <xdr:cNvPr id="826" name="フローチャート : 判断 825"/>
        <xdr:cNvSpPr/>
      </xdr:nvSpPr>
      <xdr:spPr>
        <a:xfrm>
          <a:off x="18605500" y="1319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88271</xdr:rowOff>
    </xdr:from>
    <xdr:ext cx="534377" cy="259045"/>
    <xdr:sp macro="" textlink="">
      <xdr:nvSpPr>
        <xdr:cNvPr id="827" name="テキスト ボックス 826"/>
        <xdr:cNvSpPr txBox="1"/>
      </xdr:nvSpPr>
      <xdr:spPr>
        <a:xfrm>
          <a:off x="18389111" y="132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8" name="テキスト ボックス 82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9" name="テキスト ボックス 82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0" name="テキスト ボックス 82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1" name="テキスト ボックス 83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2" name="テキスト ボックス 83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140312</xdr:rowOff>
    </xdr:from>
    <xdr:to>
      <xdr:col>32</xdr:col>
      <xdr:colOff>238125</xdr:colOff>
      <xdr:row>76</xdr:row>
      <xdr:rowOff>70462</xdr:rowOff>
    </xdr:to>
    <xdr:sp macro="" textlink="">
      <xdr:nvSpPr>
        <xdr:cNvPr id="833" name="円/楕円 832"/>
        <xdr:cNvSpPr/>
      </xdr:nvSpPr>
      <xdr:spPr>
        <a:xfrm>
          <a:off x="22110700" y="129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163189</xdr:rowOff>
    </xdr:from>
    <xdr:ext cx="599010" cy="259045"/>
    <xdr:sp macro="" textlink="">
      <xdr:nvSpPr>
        <xdr:cNvPr id="834" name="繰出金該当値テキスト"/>
        <xdr:cNvSpPr txBox="1"/>
      </xdr:nvSpPr>
      <xdr:spPr>
        <a:xfrm>
          <a:off x="22212300" y="1285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101,255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151783</xdr:rowOff>
    </xdr:from>
    <xdr:to>
      <xdr:col>31</xdr:col>
      <xdr:colOff>85725</xdr:colOff>
      <xdr:row>75</xdr:row>
      <xdr:rowOff>81933</xdr:rowOff>
    </xdr:to>
    <xdr:sp macro="" textlink="">
      <xdr:nvSpPr>
        <xdr:cNvPr id="835" name="円/楕円 834"/>
        <xdr:cNvSpPr/>
      </xdr:nvSpPr>
      <xdr:spPr>
        <a:xfrm>
          <a:off x="21272500" y="128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98460</xdr:rowOff>
    </xdr:from>
    <xdr:ext cx="599010" cy="259045"/>
    <xdr:sp macro="" textlink="">
      <xdr:nvSpPr>
        <xdr:cNvPr id="836" name="テキスト ボックス 835"/>
        <xdr:cNvSpPr txBox="1"/>
      </xdr:nvSpPr>
      <xdr:spPr>
        <a:xfrm>
          <a:off x="21023794" y="1261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136,246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30169</xdr:rowOff>
    </xdr:from>
    <xdr:to>
      <xdr:col>29</xdr:col>
      <xdr:colOff>568325</xdr:colOff>
      <xdr:row>76</xdr:row>
      <xdr:rowOff>131769</xdr:rowOff>
    </xdr:to>
    <xdr:sp macro="" textlink="">
      <xdr:nvSpPr>
        <xdr:cNvPr id="837" name="円/楕円 836"/>
        <xdr:cNvSpPr/>
      </xdr:nvSpPr>
      <xdr:spPr>
        <a:xfrm>
          <a:off x="20383500" y="130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148295</xdr:rowOff>
    </xdr:from>
    <xdr:ext cx="534377" cy="259045"/>
    <xdr:sp macro="" textlink="">
      <xdr:nvSpPr>
        <xdr:cNvPr id="838" name="テキスト ボックス 837"/>
        <xdr:cNvSpPr txBox="1"/>
      </xdr:nvSpPr>
      <xdr:spPr>
        <a:xfrm>
          <a:off x="20167111" y="128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39655</xdr:rowOff>
    </xdr:from>
    <xdr:to>
      <xdr:col>28</xdr:col>
      <xdr:colOff>365125</xdr:colOff>
      <xdr:row>76</xdr:row>
      <xdr:rowOff>141255</xdr:rowOff>
    </xdr:to>
    <xdr:sp macro="" textlink="">
      <xdr:nvSpPr>
        <xdr:cNvPr id="839" name="円/楕円 838"/>
        <xdr:cNvSpPr/>
      </xdr:nvSpPr>
      <xdr:spPr>
        <a:xfrm>
          <a:off x="19494500" y="130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157782</xdr:rowOff>
    </xdr:from>
    <xdr:ext cx="534377" cy="259045"/>
    <xdr:sp macro="" textlink="">
      <xdr:nvSpPr>
        <xdr:cNvPr id="840" name="テキスト ボックス 839"/>
        <xdr:cNvSpPr txBox="1"/>
      </xdr:nvSpPr>
      <xdr:spPr>
        <a:xfrm>
          <a:off x="19278111" y="128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85,771</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44479</xdr:rowOff>
    </xdr:from>
    <xdr:to>
      <xdr:col>27</xdr:col>
      <xdr:colOff>161925</xdr:colOff>
      <xdr:row>71</xdr:row>
      <xdr:rowOff>146079</xdr:rowOff>
    </xdr:to>
    <xdr:sp macro="" textlink="">
      <xdr:nvSpPr>
        <xdr:cNvPr id="841" name="円/楕円 840"/>
        <xdr:cNvSpPr/>
      </xdr:nvSpPr>
      <xdr:spPr>
        <a:xfrm>
          <a:off x="18605500" y="122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69</xdr:row>
      <xdr:rowOff>162606</xdr:rowOff>
    </xdr:from>
    <xdr:ext cx="599010" cy="259045"/>
    <xdr:sp macro="" textlink="">
      <xdr:nvSpPr>
        <xdr:cNvPr id="842" name="テキスト ボックス 841"/>
        <xdr:cNvSpPr txBox="1"/>
      </xdr:nvSpPr>
      <xdr:spPr>
        <a:xfrm>
          <a:off x="18356794" y="1199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3" name="正方形/長方形 84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4" name="正方形/長方形 84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5" name="正方形/長方形 84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6" name="正方形/長方形 84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7" name="正方形/長方形 84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8" name="正方形/長方形 84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9" name="正方形/長方形 84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0" name="正方形/長方形 84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1" name="テキスト ボックス 85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2" name="直線コネクタ 85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4" name="テキスト ボックス 85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5" name="直線コネクタ 85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6" name="テキスト ボックス 85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8" name="直線コネクタ 85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3" name="直線コネクタ 86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フローチャート : 判断 86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6" name="直線コネクタ 86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7" name="フローチャート : 判断 86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8" name="テキスト ボックス 86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9" name="直線コネクタ 86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0" name="フローチャート : 判断 86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1" name="テキスト ボックス 87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2" name="直線コネクタ 87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3" name="フローチャート : 判断 87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4" name="テキスト ボックス 87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フローチャート : 判断 87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6" name="テキスト ボックス 87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7" name="テキスト ボックス 87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8" name="テキスト ボックス 87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9" name="テキスト ボックス 87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0" name="テキスト ボックス 87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1" name="テキスト ボックス 88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円/楕円 88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4" name="円/楕円 88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5" name="テキスト ボックス 88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6" name="円/楕円 88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7" name="テキスト ボックス 88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8" name="円/楕円 88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9" name="テキスト ボックス 88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円/楕円 88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1" name="テキスト ボックス 89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2" name="正方形/長方形 89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3" name="正方形/長方形 89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4" name="テキスト ボックス 89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mn-ea"/>
              <a:ea typeface="+mn-ea"/>
            </a:rPr>
            <a:t>　歳出決算総額における住民一人当たりのコストは、</a:t>
          </a:r>
          <a:r>
            <a:rPr kumimoji="1" lang="en-US" altLang="ja-JP" sz="1300" baseline="0">
              <a:latin typeface="+mn-ea"/>
              <a:ea typeface="+mn-ea"/>
            </a:rPr>
            <a:t>8,197,000</a:t>
          </a:r>
          <a:r>
            <a:rPr kumimoji="1" lang="ja-JP" altLang="en-US" sz="1300" baseline="0">
              <a:latin typeface="+mn-ea"/>
              <a:ea typeface="+mn-ea"/>
            </a:rPr>
            <a:t>円と大きくなっている。人件費は類似団体中２番目に高い金額となっているが、東日本大震災に伴うマンパワー不足を解消するため職員採用数を増やしてきていることが原因である。</a:t>
          </a:r>
          <a:endParaRPr kumimoji="1" lang="en-US" altLang="ja-JP" sz="1300" baseline="0">
            <a:latin typeface="+mn-ea"/>
            <a:ea typeface="+mn-ea"/>
          </a:endParaRPr>
        </a:p>
        <a:p>
          <a:r>
            <a:rPr kumimoji="1" lang="ja-JP" altLang="en-US" sz="1300" baseline="0">
              <a:latin typeface="+mn-ea"/>
              <a:ea typeface="+mn-ea"/>
            </a:rPr>
            <a:t>また、住民一人当たりのコストのうち最も高い割合を示しているのが普通建設事業の</a:t>
          </a:r>
          <a:r>
            <a:rPr kumimoji="1" lang="en-US" altLang="ja-JP" sz="1300" baseline="0">
              <a:latin typeface="+mn-ea"/>
              <a:ea typeface="+mn-ea"/>
            </a:rPr>
            <a:t>4,360,971</a:t>
          </a:r>
          <a:r>
            <a:rPr kumimoji="1" lang="ja-JP" altLang="en-US" sz="1300" baseline="0">
              <a:latin typeface="+mn-ea"/>
              <a:ea typeface="+mn-ea"/>
            </a:rPr>
            <a:t>円で類似団体平均から大きく突出している状況である。これは東日本大震災に伴う復旧・復興事業の増加による影響であり、復興の進捗により今後は減少していくものと思われる。次いで高い値を示しているのが、積立金で</a:t>
          </a:r>
          <a:r>
            <a:rPr kumimoji="1" lang="en-US" altLang="ja-JP" sz="1300" baseline="0">
              <a:latin typeface="+mn-ea"/>
              <a:ea typeface="+mn-ea"/>
            </a:rPr>
            <a:t>2,605,356</a:t>
          </a:r>
          <a:r>
            <a:rPr kumimoji="1" lang="ja-JP" altLang="en-US" sz="1300" baseline="0">
              <a:latin typeface="+mn-ea"/>
              <a:ea typeface="+mn-ea"/>
            </a:rPr>
            <a:t>円でこれも普通建設事業同様に類似団体内で最も高い状況である。これは復興事業財源である復興交付金を基金に積み立てしているためである。</a:t>
          </a:r>
          <a:endParaRPr kumimoji="1" lang="en-US" altLang="ja-JP" sz="1300" baseline="0">
            <a:latin typeface="+mn-ea"/>
            <a:ea typeface="+mn-ea"/>
          </a:endParaRPr>
        </a:p>
        <a:p>
          <a:r>
            <a:rPr kumimoji="1" lang="ja-JP" altLang="en-US" sz="1300" baseline="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復興計画が終了する平成</a:t>
          </a:r>
          <a:r>
            <a:rPr kumimoji="1" lang="en-US" altLang="ja-JP" sz="1300">
              <a:solidFill>
                <a:schemeClr val="dk1"/>
              </a:solidFill>
              <a:effectLst/>
              <a:latin typeface="+mn-ea"/>
              <a:ea typeface="+mn-ea"/>
              <a:cs typeface="+mn-cs"/>
            </a:rPr>
            <a:t>30</a:t>
          </a:r>
          <a:r>
            <a:rPr kumimoji="1" lang="ja-JP" altLang="ja-JP" sz="1300">
              <a:solidFill>
                <a:schemeClr val="dk1"/>
              </a:solidFill>
              <a:effectLst/>
              <a:latin typeface="+mn-ea"/>
              <a:ea typeface="+mn-ea"/>
              <a:cs typeface="+mn-cs"/>
            </a:rPr>
            <a:t>年度頃までは同じような状況</a:t>
          </a:r>
          <a:r>
            <a:rPr kumimoji="1" lang="ja-JP" altLang="en-US" sz="1300">
              <a:solidFill>
                <a:schemeClr val="dk1"/>
              </a:solidFill>
              <a:effectLst/>
              <a:latin typeface="+mn-ea"/>
              <a:ea typeface="+mn-ea"/>
              <a:cs typeface="+mn-cs"/>
            </a:rPr>
            <a:t>で推移していくものと</a:t>
          </a:r>
          <a:r>
            <a:rPr kumimoji="1" lang="ja-JP" altLang="ja-JP" sz="1300">
              <a:solidFill>
                <a:schemeClr val="dk1"/>
              </a:solidFill>
              <a:effectLst/>
              <a:latin typeface="+mn-ea"/>
              <a:ea typeface="+mn-ea"/>
              <a:cs typeface="+mn-cs"/>
            </a:rPr>
            <a:t>思われる</a:t>
          </a:r>
          <a:r>
            <a:rPr kumimoji="1" lang="ja-JP" altLang="en-US" sz="1300">
              <a:solidFill>
                <a:schemeClr val="dk1"/>
              </a:solidFill>
              <a:effectLst/>
              <a:latin typeface="+mn-ea"/>
              <a:ea typeface="+mn-ea"/>
              <a:cs typeface="+mn-cs"/>
            </a:rPr>
            <a:t>が、今後はいかに効果的な投資でコストを削減できるかについて徹底して努めていくこととしている。</a:t>
          </a:r>
          <a:endParaRPr lang="ja-JP" altLang="ja-JP" sz="1300">
            <a:effectLst/>
            <a:latin typeface="+mn-ea"/>
            <a:ea typeface="+mn-ea"/>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6,859
6,754
65.35
56,670,450
56,229,165
25,859
3,756,798
3,595,211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46990</xdr:rowOff>
    </xdr:from>
    <xdr:to>
      <xdr:col>6</xdr:col>
      <xdr:colOff>511175</xdr:colOff>
      <xdr:row>31</xdr:row>
      <xdr:rowOff>36195</xdr:rowOff>
    </xdr:to>
    <xdr:cxnSp macro="">
      <xdr:nvCxnSpPr>
        <xdr:cNvPr id="61" name="直線コネクタ 60"/>
        <xdr:cNvCxnSpPr/>
      </xdr:nvCxnSpPr>
      <xdr:spPr>
        <a:xfrm flipV="1">
          <a:off x="3797300" y="5190490"/>
          <a:ext cx="838200" cy="1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36195</xdr:rowOff>
    </xdr:from>
    <xdr:to>
      <xdr:col>5</xdr:col>
      <xdr:colOff>358775</xdr:colOff>
      <xdr:row>31</xdr:row>
      <xdr:rowOff>164592</xdr:rowOff>
    </xdr:to>
    <xdr:cxnSp macro="">
      <xdr:nvCxnSpPr>
        <xdr:cNvPr id="64" name="直線コネクタ 63"/>
        <xdr:cNvCxnSpPr/>
      </xdr:nvCxnSpPr>
      <xdr:spPr>
        <a:xfrm flipV="1">
          <a:off x="2908300" y="5351145"/>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151511</xdr:rowOff>
    </xdr:from>
    <xdr:to>
      <xdr:col>5</xdr:col>
      <xdr:colOff>409575</xdr:colOff>
      <xdr:row>36</xdr:row>
      <xdr:rowOff>81661</xdr:rowOff>
    </xdr:to>
    <xdr:sp macro="" textlink="">
      <xdr:nvSpPr>
        <xdr:cNvPr id="65" name="フローチャート : 判断 64"/>
        <xdr:cNvSpPr/>
      </xdr:nvSpPr>
      <xdr:spPr>
        <a:xfrm>
          <a:off x="3746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72788</xdr:rowOff>
    </xdr:from>
    <xdr:ext cx="469744" cy="259045"/>
    <xdr:sp macro="" textlink="">
      <xdr:nvSpPr>
        <xdr:cNvPr id="66" name="テキスト ボックス 65"/>
        <xdr:cNvSpPr txBox="1"/>
      </xdr:nvSpPr>
      <xdr:spPr>
        <a:xfrm>
          <a:off x="3562427"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164592</xdr:rowOff>
    </xdr:from>
    <xdr:to>
      <xdr:col>4</xdr:col>
      <xdr:colOff>155575</xdr:colOff>
      <xdr:row>32</xdr:row>
      <xdr:rowOff>35306</xdr:rowOff>
    </xdr:to>
    <xdr:cxnSp macro="">
      <xdr:nvCxnSpPr>
        <xdr:cNvPr id="67" name="直線コネクタ 66"/>
        <xdr:cNvCxnSpPr/>
      </xdr:nvCxnSpPr>
      <xdr:spPr>
        <a:xfrm flipV="1">
          <a:off x="2019300" y="5479542"/>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28702</xdr:rowOff>
    </xdr:from>
    <xdr:to>
      <xdr:col>4</xdr:col>
      <xdr:colOff>206375</xdr:colOff>
      <xdr:row>36</xdr:row>
      <xdr:rowOff>130302</xdr:rowOff>
    </xdr:to>
    <xdr:sp macro="" textlink="">
      <xdr:nvSpPr>
        <xdr:cNvPr id="68" name="フローチャート : 判断 67"/>
        <xdr:cNvSpPr/>
      </xdr:nvSpPr>
      <xdr:spPr>
        <a:xfrm>
          <a:off x="2857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121429</xdr:rowOff>
    </xdr:from>
    <xdr:ext cx="469744" cy="259045"/>
    <xdr:sp macro="" textlink="">
      <xdr:nvSpPr>
        <xdr:cNvPr id="69" name="テキスト ボックス 68"/>
        <xdr:cNvSpPr txBox="1"/>
      </xdr:nvSpPr>
      <xdr:spPr>
        <a:xfrm>
          <a:off x="2673427"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104140</xdr:rowOff>
    </xdr:from>
    <xdr:to>
      <xdr:col>2</xdr:col>
      <xdr:colOff>638175</xdr:colOff>
      <xdr:row>32</xdr:row>
      <xdr:rowOff>35306</xdr:rowOff>
    </xdr:to>
    <xdr:cxnSp macro="">
      <xdr:nvCxnSpPr>
        <xdr:cNvPr id="70" name="直線コネクタ 69"/>
        <xdr:cNvCxnSpPr/>
      </xdr:nvCxnSpPr>
      <xdr:spPr>
        <a:xfrm>
          <a:off x="1130300" y="5247640"/>
          <a:ext cx="889000" cy="2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171069</xdr:rowOff>
    </xdr:from>
    <xdr:to>
      <xdr:col>3</xdr:col>
      <xdr:colOff>3175</xdr:colOff>
      <xdr:row>36</xdr:row>
      <xdr:rowOff>101219</xdr:rowOff>
    </xdr:to>
    <xdr:sp macro="" textlink="">
      <xdr:nvSpPr>
        <xdr:cNvPr id="71" name="フローチャート : 判断 70"/>
        <xdr:cNvSpPr/>
      </xdr:nvSpPr>
      <xdr:spPr>
        <a:xfrm>
          <a:off x="1968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92346</xdr:rowOff>
    </xdr:from>
    <xdr:ext cx="469744" cy="259045"/>
    <xdr:sp macro="" textlink="">
      <xdr:nvSpPr>
        <xdr:cNvPr id="72" name="テキスト ボックス 71"/>
        <xdr:cNvSpPr txBox="1"/>
      </xdr:nvSpPr>
      <xdr:spPr>
        <a:xfrm>
          <a:off x="1784427"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30353</xdr:rowOff>
    </xdr:from>
    <xdr:to>
      <xdr:col>1</xdr:col>
      <xdr:colOff>485775</xdr:colOff>
      <xdr:row>35</xdr:row>
      <xdr:rowOff>131953</xdr:rowOff>
    </xdr:to>
    <xdr:sp macro="" textlink="">
      <xdr:nvSpPr>
        <xdr:cNvPr id="73" name="フローチャート : 判断 72"/>
        <xdr:cNvSpPr/>
      </xdr:nvSpPr>
      <xdr:spPr>
        <a:xfrm>
          <a:off x="1079500" y="603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123080</xdr:rowOff>
    </xdr:from>
    <xdr:ext cx="469744" cy="259045"/>
    <xdr:sp macro="" textlink="">
      <xdr:nvSpPr>
        <xdr:cNvPr id="74" name="テキスト ボックス 73"/>
        <xdr:cNvSpPr txBox="1"/>
      </xdr:nvSpPr>
      <xdr:spPr>
        <a:xfrm>
          <a:off x="895427" y="612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29</xdr:row>
      <xdr:rowOff>167640</xdr:rowOff>
    </xdr:from>
    <xdr:to>
      <xdr:col>6</xdr:col>
      <xdr:colOff>561975</xdr:colOff>
      <xdr:row>30</xdr:row>
      <xdr:rowOff>97790</xdr:rowOff>
    </xdr:to>
    <xdr:sp macro="" textlink="">
      <xdr:nvSpPr>
        <xdr:cNvPr id="80" name="円/楕円 79"/>
        <xdr:cNvSpPr/>
      </xdr:nvSpPr>
      <xdr:spPr>
        <a:xfrm>
          <a:off x="4584700" y="51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120667</xdr:rowOff>
    </xdr:from>
    <xdr:ext cx="534377" cy="259045"/>
    <xdr:sp macro="" textlink="">
      <xdr:nvSpPr>
        <xdr:cNvPr id="81" name="議会費該当値テキスト"/>
        <xdr:cNvSpPr txBox="1"/>
      </xdr:nvSpPr>
      <xdr:spPr>
        <a:xfrm>
          <a:off x="4686300" y="509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15,130</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156845</xdr:rowOff>
    </xdr:from>
    <xdr:to>
      <xdr:col>5</xdr:col>
      <xdr:colOff>409575</xdr:colOff>
      <xdr:row>31</xdr:row>
      <xdr:rowOff>86995</xdr:rowOff>
    </xdr:to>
    <xdr:sp macro="" textlink="">
      <xdr:nvSpPr>
        <xdr:cNvPr id="82" name="円/楕円 81"/>
        <xdr:cNvSpPr/>
      </xdr:nvSpPr>
      <xdr:spPr>
        <a:xfrm>
          <a:off x="3746500" y="53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103522</xdr:rowOff>
    </xdr:from>
    <xdr:ext cx="534377" cy="259045"/>
    <xdr:sp macro="" textlink="">
      <xdr:nvSpPr>
        <xdr:cNvPr id="83" name="テキスト ボックス 82"/>
        <xdr:cNvSpPr txBox="1"/>
      </xdr:nvSpPr>
      <xdr:spPr>
        <a:xfrm>
          <a:off x="3530111" y="50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113792</xdr:rowOff>
    </xdr:from>
    <xdr:to>
      <xdr:col>4</xdr:col>
      <xdr:colOff>206375</xdr:colOff>
      <xdr:row>32</xdr:row>
      <xdr:rowOff>43942</xdr:rowOff>
    </xdr:to>
    <xdr:sp macro="" textlink="">
      <xdr:nvSpPr>
        <xdr:cNvPr id="84" name="円/楕円 83"/>
        <xdr:cNvSpPr/>
      </xdr:nvSpPr>
      <xdr:spPr>
        <a:xfrm>
          <a:off x="2857500" y="54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60469</xdr:rowOff>
    </xdr:from>
    <xdr:ext cx="534377" cy="259045"/>
    <xdr:sp macro="" textlink="">
      <xdr:nvSpPr>
        <xdr:cNvPr id="85" name="テキスト ボックス 84"/>
        <xdr:cNvSpPr txBox="1"/>
      </xdr:nvSpPr>
      <xdr:spPr>
        <a:xfrm>
          <a:off x="2641111" y="52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155956</xdr:rowOff>
    </xdr:from>
    <xdr:to>
      <xdr:col>3</xdr:col>
      <xdr:colOff>3175</xdr:colOff>
      <xdr:row>32</xdr:row>
      <xdr:rowOff>86106</xdr:rowOff>
    </xdr:to>
    <xdr:sp macro="" textlink="">
      <xdr:nvSpPr>
        <xdr:cNvPr id="86" name="円/楕円 85"/>
        <xdr:cNvSpPr/>
      </xdr:nvSpPr>
      <xdr:spPr>
        <a:xfrm>
          <a:off x="1968500" y="54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102633</xdr:rowOff>
    </xdr:from>
    <xdr:ext cx="534377" cy="259045"/>
    <xdr:sp macro="" textlink="">
      <xdr:nvSpPr>
        <xdr:cNvPr id="87" name="テキスト ボックス 86"/>
        <xdr:cNvSpPr txBox="1"/>
      </xdr:nvSpPr>
      <xdr:spPr>
        <a:xfrm>
          <a:off x="1752111" y="52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53340</xdr:rowOff>
    </xdr:from>
    <xdr:to>
      <xdr:col>1</xdr:col>
      <xdr:colOff>485775</xdr:colOff>
      <xdr:row>30</xdr:row>
      <xdr:rowOff>154940</xdr:rowOff>
    </xdr:to>
    <xdr:sp macro="" textlink="">
      <xdr:nvSpPr>
        <xdr:cNvPr id="88" name="円/楕円 87"/>
        <xdr:cNvSpPr/>
      </xdr:nvSpPr>
      <xdr:spPr>
        <a:xfrm>
          <a:off x="1079500" y="51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17</xdr:rowOff>
    </xdr:from>
    <xdr:ext cx="534377" cy="259045"/>
    <xdr:sp macro="" textlink="">
      <xdr:nvSpPr>
        <xdr:cNvPr id="89" name="テキスト ボックス 88"/>
        <xdr:cNvSpPr txBox="1"/>
      </xdr:nvSpPr>
      <xdr:spPr>
        <a:xfrm>
          <a:off x="863111" y="49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3" name="テキスト ボックス 102"/>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1" name="テキスト ボックス 110"/>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25853</xdr:rowOff>
    </xdr:from>
    <xdr:to>
      <xdr:col>6</xdr:col>
      <xdr:colOff>510540</xdr:colOff>
      <xdr:row>59</xdr:row>
      <xdr:rowOff>34891</xdr:rowOff>
    </xdr:to>
    <xdr:cxnSp macro="">
      <xdr:nvCxnSpPr>
        <xdr:cNvPr id="113" name="直線コネクタ 112"/>
        <xdr:cNvCxnSpPr/>
      </xdr:nvCxnSpPr>
      <xdr:spPr>
        <a:xfrm flipV="1">
          <a:off x="4633595" y="9627053"/>
          <a:ext cx="1270" cy="52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74709</xdr:rowOff>
    </xdr:from>
    <xdr:ext cx="534377" cy="259045"/>
    <xdr:sp macro="" textlink="">
      <xdr:nvSpPr>
        <xdr:cNvPr id="114" name="総務費最小値テキスト"/>
        <xdr:cNvSpPr txBox="1"/>
      </xdr:nvSpPr>
      <xdr:spPr>
        <a:xfrm>
          <a:off x="4686300" y="101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59</xdr:row>
      <xdr:rowOff>34891</xdr:rowOff>
    </xdr:from>
    <xdr:to>
      <xdr:col>6</xdr:col>
      <xdr:colOff>600075</xdr:colOff>
      <xdr:row>59</xdr:row>
      <xdr:rowOff>34891</xdr:rowOff>
    </xdr:to>
    <xdr:cxnSp macro="">
      <xdr:nvCxnSpPr>
        <xdr:cNvPr id="115" name="直線コネクタ 114"/>
        <xdr:cNvCxnSpPr/>
      </xdr:nvCxnSpPr>
      <xdr:spPr>
        <a:xfrm>
          <a:off x="4546600" y="1015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143980</xdr:rowOff>
    </xdr:from>
    <xdr:ext cx="690189" cy="259045"/>
    <xdr:sp macro="" textlink="">
      <xdr:nvSpPr>
        <xdr:cNvPr id="116" name="総務費最大値テキスト"/>
        <xdr:cNvSpPr txBox="1"/>
      </xdr:nvSpPr>
      <xdr:spPr>
        <a:xfrm>
          <a:off x="4686300" y="9402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56</xdr:row>
      <xdr:rowOff>25853</xdr:rowOff>
    </xdr:from>
    <xdr:to>
      <xdr:col>6</xdr:col>
      <xdr:colOff>600075</xdr:colOff>
      <xdr:row>56</xdr:row>
      <xdr:rowOff>25853</xdr:rowOff>
    </xdr:to>
    <xdr:cxnSp macro="">
      <xdr:nvCxnSpPr>
        <xdr:cNvPr id="117" name="直線コネクタ 116"/>
        <xdr:cNvCxnSpPr/>
      </xdr:nvCxnSpPr>
      <xdr:spPr>
        <a:xfrm>
          <a:off x="4546600" y="962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72635</xdr:rowOff>
    </xdr:from>
    <xdr:to>
      <xdr:col>6</xdr:col>
      <xdr:colOff>511175</xdr:colOff>
      <xdr:row>56</xdr:row>
      <xdr:rowOff>25853</xdr:rowOff>
    </xdr:to>
    <xdr:cxnSp macro="">
      <xdr:nvCxnSpPr>
        <xdr:cNvPr id="118" name="直線コネクタ 117"/>
        <xdr:cNvCxnSpPr/>
      </xdr:nvCxnSpPr>
      <xdr:spPr>
        <a:xfrm>
          <a:off x="3797300" y="9330935"/>
          <a:ext cx="838200" cy="29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119159</xdr:rowOff>
    </xdr:from>
    <xdr:ext cx="599010" cy="259045"/>
    <xdr:sp macro="" textlink="">
      <xdr:nvSpPr>
        <xdr:cNvPr id="119" name="総務費平均値テキスト"/>
        <xdr:cNvSpPr txBox="1"/>
      </xdr:nvSpPr>
      <xdr:spPr>
        <a:xfrm>
          <a:off x="4686300" y="10063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140732</xdr:rowOff>
    </xdr:from>
    <xdr:to>
      <xdr:col>6</xdr:col>
      <xdr:colOff>561975</xdr:colOff>
      <xdr:row>59</xdr:row>
      <xdr:rowOff>70882</xdr:rowOff>
    </xdr:to>
    <xdr:sp macro="" textlink="">
      <xdr:nvSpPr>
        <xdr:cNvPr id="120" name="フローチャート : 判断 119"/>
        <xdr:cNvSpPr/>
      </xdr:nvSpPr>
      <xdr:spPr>
        <a:xfrm>
          <a:off x="4584700" y="1008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72635</xdr:rowOff>
    </xdr:from>
    <xdr:to>
      <xdr:col>5</xdr:col>
      <xdr:colOff>358775</xdr:colOff>
      <xdr:row>56</xdr:row>
      <xdr:rowOff>45916</xdr:rowOff>
    </xdr:to>
    <xdr:cxnSp macro="">
      <xdr:nvCxnSpPr>
        <xdr:cNvPr id="121" name="直線コネクタ 120"/>
        <xdr:cNvCxnSpPr/>
      </xdr:nvCxnSpPr>
      <xdr:spPr>
        <a:xfrm flipV="1">
          <a:off x="2908300" y="9330935"/>
          <a:ext cx="889000" cy="31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129136</xdr:rowOff>
    </xdr:from>
    <xdr:to>
      <xdr:col>5</xdr:col>
      <xdr:colOff>409575</xdr:colOff>
      <xdr:row>59</xdr:row>
      <xdr:rowOff>59286</xdr:rowOff>
    </xdr:to>
    <xdr:sp macro="" textlink="">
      <xdr:nvSpPr>
        <xdr:cNvPr id="122" name="フローチャート : 判断 121"/>
        <xdr:cNvSpPr/>
      </xdr:nvSpPr>
      <xdr:spPr>
        <a:xfrm>
          <a:off x="3746500" y="1007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50413</xdr:rowOff>
    </xdr:from>
    <xdr:ext cx="599010" cy="259045"/>
    <xdr:sp macro="" textlink="">
      <xdr:nvSpPr>
        <xdr:cNvPr id="123" name="テキスト ボックス 122"/>
        <xdr:cNvSpPr txBox="1"/>
      </xdr:nvSpPr>
      <xdr:spPr>
        <a:xfrm>
          <a:off x="3497794" y="1016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115222</xdr:rowOff>
    </xdr:from>
    <xdr:to>
      <xdr:col>4</xdr:col>
      <xdr:colOff>155575</xdr:colOff>
      <xdr:row>56</xdr:row>
      <xdr:rowOff>45916</xdr:rowOff>
    </xdr:to>
    <xdr:cxnSp macro="">
      <xdr:nvCxnSpPr>
        <xdr:cNvPr id="124" name="直線コネクタ 123"/>
        <xdr:cNvCxnSpPr/>
      </xdr:nvCxnSpPr>
      <xdr:spPr>
        <a:xfrm>
          <a:off x="2019300" y="8859172"/>
          <a:ext cx="889000" cy="78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149611</xdr:rowOff>
    </xdr:from>
    <xdr:to>
      <xdr:col>4</xdr:col>
      <xdr:colOff>206375</xdr:colOff>
      <xdr:row>59</xdr:row>
      <xdr:rowOff>79761</xdr:rowOff>
    </xdr:to>
    <xdr:sp macro="" textlink="">
      <xdr:nvSpPr>
        <xdr:cNvPr id="125" name="フローチャート : 判断 124"/>
        <xdr:cNvSpPr/>
      </xdr:nvSpPr>
      <xdr:spPr>
        <a:xfrm>
          <a:off x="2857500" y="1009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70888</xdr:rowOff>
    </xdr:from>
    <xdr:ext cx="534377" cy="259045"/>
    <xdr:sp macro="" textlink="">
      <xdr:nvSpPr>
        <xdr:cNvPr id="126" name="テキスト ボックス 125"/>
        <xdr:cNvSpPr txBox="1"/>
      </xdr:nvSpPr>
      <xdr:spPr>
        <a:xfrm>
          <a:off x="2641111" y="1018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115222</xdr:rowOff>
    </xdr:from>
    <xdr:to>
      <xdr:col>2</xdr:col>
      <xdr:colOff>638175</xdr:colOff>
      <xdr:row>58</xdr:row>
      <xdr:rowOff>97445</xdr:rowOff>
    </xdr:to>
    <xdr:cxnSp macro="">
      <xdr:nvCxnSpPr>
        <xdr:cNvPr id="127" name="直線コネクタ 126"/>
        <xdr:cNvCxnSpPr/>
      </xdr:nvCxnSpPr>
      <xdr:spPr>
        <a:xfrm flipV="1">
          <a:off x="1130300" y="8859172"/>
          <a:ext cx="889000" cy="118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149695</xdr:rowOff>
    </xdr:from>
    <xdr:to>
      <xdr:col>3</xdr:col>
      <xdr:colOff>3175</xdr:colOff>
      <xdr:row>59</xdr:row>
      <xdr:rowOff>79845</xdr:rowOff>
    </xdr:to>
    <xdr:sp macro="" textlink="">
      <xdr:nvSpPr>
        <xdr:cNvPr id="128" name="フローチャート : 判断 127"/>
        <xdr:cNvSpPr/>
      </xdr:nvSpPr>
      <xdr:spPr>
        <a:xfrm>
          <a:off x="1968500" y="100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70972</xdr:rowOff>
    </xdr:from>
    <xdr:ext cx="534377" cy="259045"/>
    <xdr:sp macro="" textlink="">
      <xdr:nvSpPr>
        <xdr:cNvPr id="129" name="テキスト ボックス 128"/>
        <xdr:cNvSpPr txBox="1"/>
      </xdr:nvSpPr>
      <xdr:spPr>
        <a:xfrm>
          <a:off x="1752111" y="101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147796</xdr:rowOff>
    </xdr:from>
    <xdr:to>
      <xdr:col>1</xdr:col>
      <xdr:colOff>485775</xdr:colOff>
      <xdr:row>59</xdr:row>
      <xdr:rowOff>77946</xdr:rowOff>
    </xdr:to>
    <xdr:sp macro="" textlink="">
      <xdr:nvSpPr>
        <xdr:cNvPr id="130" name="フローチャート : 判断 129"/>
        <xdr:cNvSpPr/>
      </xdr:nvSpPr>
      <xdr:spPr>
        <a:xfrm>
          <a:off x="1079500" y="100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69073</xdr:rowOff>
    </xdr:from>
    <xdr:ext cx="534377" cy="259045"/>
    <xdr:sp macro="" textlink="">
      <xdr:nvSpPr>
        <xdr:cNvPr id="131" name="テキスト ボックス 130"/>
        <xdr:cNvSpPr txBox="1"/>
      </xdr:nvSpPr>
      <xdr:spPr>
        <a:xfrm>
          <a:off x="863111" y="101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146503</xdr:rowOff>
    </xdr:from>
    <xdr:to>
      <xdr:col>6</xdr:col>
      <xdr:colOff>561975</xdr:colOff>
      <xdr:row>56</xdr:row>
      <xdr:rowOff>76653</xdr:rowOff>
    </xdr:to>
    <xdr:sp macro="" textlink="">
      <xdr:nvSpPr>
        <xdr:cNvPr id="137" name="円/楕円 136"/>
        <xdr:cNvSpPr/>
      </xdr:nvSpPr>
      <xdr:spPr>
        <a:xfrm>
          <a:off x="4584700" y="95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99530</xdr:rowOff>
    </xdr:from>
    <xdr:ext cx="690189" cy="259045"/>
    <xdr:sp macro="" textlink="">
      <xdr:nvSpPr>
        <xdr:cNvPr id="138" name="総務費該当値テキスト"/>
        <xdr:cNvSpPr txBox="1"/>
      </xdr:nvSpPr>
      <xdr:spPr>
        <a:xfrm>
          <a:off x="4686300" y="9529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2,797,620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21835</xdr:rowOff>
    </xdr:from>
    <xdr:to>
      <xdr:col>5</xdr:col>
      <xdr:colOff>409575</xdr:colOff>
      <xdr:row>54</xdr:row>
      <xdr:rowOff>123435</xdr:rowOff>
    </xdr:to>
    <xdr:sp macro="" textlink="">
      <xdr:nvSpPr>
        <xdr:cNvPr id="139" name="円/楕円 138"/>
        <xdr:cNvSpPr/>
      </xdr:nvSpPr>
      <xdr:spPr>
        <a:xfrm>
          <a:off x="3746500" y="92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52</xdr:row>
      <xdr:rowOff>139962</xdr:rowOff>
    </xdr:from>
    <xdr:ext cx="690189" cy="259045"/>
    <xdr:sp macro="" textlink="">
      <xdr:nvSpPr>
        <xdr:cNvPr id="140" name="テキスト ボックス 139"/>
        <xdr:cNvSpPr txBox="1"/>
      </xdr:nvSpPr>
      <xdr:spPr>
        <a:xfrm>
          <a:off x="3452204" y="905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4,352,048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166566</xdr:rowOff>
    </xdr:from>
    <xdr:to>
      <xdr:col>4</xdr:col>
      <xdr:colOff>206375</xdr:colOff>
      <xdr:row>56</xdr:row>
      <xdr:rowOff>96716</xdr:rowOff>
    </xdr:to>
    <xdr:sp macro="" textlink="">
      <xdr:nvSpPr>
        <xdr:cNvPr id="141" name="円/楕円 140"/>
        <xdr:cNvSpPr/>
      </xdr:nvSpPr>
      <xdr:spPr>
        <a:xfrm>
          <a:off x="2857500" y="95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54</xdr:row>
      <xdr:rowOff>113243</xdr:rowOff>
    </xdr:from>
    <xdr:ext cx="690189" cy="259045"/>
    <xdr:sp macro="" textlink="">
      <xdr:nvSpPr>
        <xdr:cNvPr id="142" name="テキスト ボックス 141"/>
        <xdr:cNvSpPr txBox="1"/>
      </xdr:nvSpPr>
      <xdr:spPr>
        <a:xfrm>
          <a:off x="2563204" y="9371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2,692,305</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64422</xdr:rowOff>
    </xdr:from>
    <xdr:to>
      <xdr:col>3</xdr:col>
      <xdr:colOff>3175</xdr:colOff>
      <xdr:row>51</xdr:row>
      <xdr:rowOff>166022</xdr:rowOff>
    </xdr:to>
    <xdr:sp macro="" textlink="">
      <xdr:nvSpPr>
        <xdr:cNvPr id="143" name="円/楕円 142"/>
        <xdr:cNvSpPr/>
      </xdr:nvSpPr>
      <xdr:spPr>
        <a:xfrm>
          <a:off x="1968500" y="880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50</xdr:row>
      <xdr:rowOff>11099</xdr:rowOff>
    </xdr:from>
    <xdr:ext cx="690189" cy="259045"/>
    <xdr:sp macro="" textlink="">
      <xdr:nvSpPr>
        <xdr:cNvPr id="144" name="テキスト ボックス 143"/>
        <xdr:cNvSpPr txBox="1"/>
      </xdr:nvSpPr>
      <xdr:spPr>
        <a:xfrm>
          <a:off x="1674204" y="8583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6,828,493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46645</xdr:rowOff>
    </xdr:from>
    <xdr:to>
      <xdr:col>1</xdr:col>
      <xdr:colOff>485775</xdr:colOff>
      <xdr:row>58</xdr:row>
      <xdr:rowOff>148245</xdr:rowOff>
    </xdr:to>
    <xdr:sp macro="" textlink="">
      <xdr:nvSpPr>
        <xdr:cNvPr id="145" name="円/楕円 144"/>
        <xdr:cNvSpPr/>
      </xdr:nvSpPr>
      <xdr:spPr>
        <a:xfrm>
          <a:off x="1079500" y="99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164772</xdr:rowOff>
    </xdr:from>
    <xdr:ext cx="599010" cy="259045"/>
    <xdr:sp macro="" textlink="">
      <xdr:nvSpPr>
        <xdr:cNvPr id="146" name="テキスト ボックス 145"/>
        <xdr:cNvSpPr txBox="1"/>
      </xdr:nvSpPr>
      <xdr:spPr>
        <a:xfrm>
          <a:off x="830794" y="976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75</xdr:row>
      <xdr:rowOff>100699</xdr:rowOff>
    </xdr:from>
    <xdr:to>
      <xdr:col>6</xdr:col>
      <xdr:colOff>510540</xdr:colOff>
      <xdr:row>78</xdr:row>
      <xdr:rowOff>168261</xdr:rowOff>
    </xdr:to>
    <xdr:cxnSp macro="">
      <xdr:nvCxnSpPr>
        <xdr:cNvPr id="172" name="直線コネクタ 171"/>
        <xdr:cNvCxnSpPr/>
      </xdr:nvCxnSpPr>
      <xdr:spPr>
        <a:xfrm flipV="1">
          <a:off x="4633595" y="12959449"/>
          <a:ext cx="1270" cy="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638</xdr:rowOff>
    </xdr:from>
    <xdr:ext cx="534377" cy="259045"/>
    <xdr:sp macro="" textlink="">
      <xdr:nvSpPr>
        <xdr:cNvPr id="173" name="民生費最小値テキスト"/>
        <xdr:cNvSpPr txBox="1"/>
      </xdr:nvSpPr>
      <xdr:spPr>
        <a:xfrm>
          <a:off x="4686300" y="1354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78</xdr:row>
      <xdr:rowOff>168261</xdr:rowOff>
    </xdr:from>
    <xdr:to>
      <xdr:col>6</xdr:col>
      <xdr:colOff>600075</xdr:colOff>
      <xdr:row>78</xdr:row>
      <xdr:rowOff>168261</xdr:rowOff>
    </xdr:to>
    <xdr:cxnSp macro="">
      <xdr:nvCxnSpPr>
        <xdr:cNvPr id="174" name="直線コネクタ 173"/>
        <xdr:cNvCxnSpPr/>
      </xdr:nvCxnSpPr>
      <xdr:spPr>
        <a:xfrm>
          <a:off x="4546600" y="1354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47376</xdr:rowOff>
    </xdr:from>
    <xdr:ext cx="599010" cy="259045"/>
    <xdr:sp macro="" textlink="">
      <xdr:nvSpPr>
        <xdr:cNvPr id="175" name="民生費最大値テキスト"/>
        <xdr:cNvSpPr txBox="1"/>
      </xdr:nvSpPr>
      <xdr:spPr>
        <a:xfrm>
          <a:off x="4686300" y="127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75</xdr:row>
      <xdr:rowOff>100699</xdr:rowOff>
    </xdr:from>
    <xdr:to>
      <xdr:col>6</xdr:col>
      <xdr:colOff>600075</xdr:colOff>
      <xdr:row>75</xdr:row>
      <xdr:rowOff>100699</xdr:rowOff>
    </xdr:to>
    <xdr:cxnSp macro="">
      <xdr:nvCxnSpPr>
        <xdr:cNvPr id="176" name="直線コネクタ 175"/>
        <xdr:cNvCxnSpPr/>
      </xdr:nvCxnSpPr>
      <xdr:spPr>
        <a:xfrm>
          <a:off x="4546600" y="12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27583</xdr:rowOff>
    </xdr:from>
    <xdr:to>
      <xdr:col>6</xdr:col>
      <xdr:colOff>511175</xdr:colOff>
      <xdr:row>77</xdr:row>
      <xdr:rowOff>62652</xdr:rowOff>
    </xdr:to>
    <xdr:cxnSp macro="">
      <xdr:nvCxnSpPr>
        <xdr:cNvPr id="177" name="直線コネクタ 176"/>
        <xdr:cNvCxnSpPr/>
      </xdr:nvCxnSpPr>
      <xdr:spPr>
        <a:xfrm>
          <a:off x="3797300" y="13229233"/>
          <a:ext cx="838200" cy="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22460</xdr:rowOff>
    </xdr:from>
    <xdr:ext cx="599010" cy="259045"/>
    <xdr:sp macro="" textlink="">
      <xdr:nvSpPr>
        <xdr:cNvPr id="178" name="民生費平均値テキスト"/>
        <xdr:cNvSpPr txBox="1"/>
      </xdr:nvSpPr>
      <xdr:spPr>
        <a:xfrm>
          <a:off x="4686300" y="133955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44033</xdr:rowOff>
    </xdr:from>
    <xdr:to>
      <xdr:col>6</xdr:col>
      <xdr:colOff>561975</xdr:colOff>
      <xdr:row>78</xdr:row>
      <xdr:rowOff>145633</xdr:rowOff>
    </xdr:to>
    <xdr:sp macro="" textlink="">
      <xdr:nvSpPr>
        <xdr:cNvPr id="179" name="フローチャート : 判断 178"/>
        <xdr:cNvSpPr/>
      </xdr:nvSpPr>
      <xdr:spPr>
        <a:xfrm>
          <a:off x="4584700" y="1341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25965</xdr:rowOff>
    </xdr:from>
    <xdr:to>
      <xdr:col>5</xdr:col>
      <xdr:colOff>358775</xdr:colOff>
      <xdr:row>77</xdr:row>
      <xdr:rowOff>27583</xdr:rowOff>
    </xdr:to>
    <xdr:cxnSp macro="">
      <xdr:nvCxnSpPr>
        <xdr:cNvPr id="180" name="直線コネクタ 179"/>
        <xdr:cNvCxnSpPr/>
      </xdr:nvCxnSpPr>
      <xdr:spPr>
        <a:xfrm>
          <a:off x="2908300" y="12884715"/>
          <a:ext cx="889000" cy="34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52366</xdr:rowOff>
    </xdr:from>
    <xdr:to>
      <xdr:col>5</xdr:col>
      <xdr:colOff>409575</xdr:colOff>
      <xdr:row>78</xdr:row>
      <xdr:rowOff>153966</xdr:rowOff>
    </xdr:to>
    <xdr:sp macro="" textlink="">
      <xdr:nvSpPr>
        <xdr:cNvPr id="181" name="フローチャート : 判断 180"/>
        <xdr:cNvSpPr/>
      </xdr:nvSpPr>
      <xdr:spPr>
        <a:xfrm>
          <a:off x="3746500" y="1342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145093</xdr:rowOff>
    </xdr:from>
    <xdr:ext cx="599010" cy="259045"/>
    <xdr:sp macro="" textlink="">
      <xdr:nvSpPr>
        <xdr:cNvPr id="182" name="テキスト ボックス 181"/>
        <xdr:cNvSpPr txBox="1"/>
      </xdr:nvSpPr>
      <xdr:spPr>
        <a:xfrm>
          <a:off x="3497794" y="1351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80324</xdr:rowOff>
    </xdr:from>
    <xdr:to>
      <xdr:col>4</xdr:col>
      <xdr:colOff>155575</xdr:colOff>
      <xdr:row>75</xdr:row>
      <xdr:rowOff>25965</xdr:rowOff>
    </xdr:to>
    <xdr:cxnSp macro="">
      <xdr:nvCxnSpPr>
        <xdr:cNvPr id="183" name="直線コネクタ 182"/>
        <xdr:cNvCxnSpPr/>
      </xdr:nvCxnSpPr>
      <xdr:spPr>
        <a:xfrm>
          <a:off x="2019300" y="12253274"/>
          <a:ext cx="889000" cy="63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67765</xdr:rowOff>
    </xdr:from>
    <xdr:to>
      <xdr:col>4</xdr:col>
      <xdr:colOff>206375</xdr:colOff>
      <xdr:row>78</xdr:row>
      <xdr:rowOff>169365</xdr:rowOff>
    </xdr:to>
    <xdr:sp macro="" textlink="">
      <xdr:nvSpPr>
        <xdr:cNvPr id="184" name="フローチャート : 判断 183"/>
        <xdr:cNvSpPr/>
      </xdr:nvSpPr>
      <xdr:spPr>
        <a:xfrm>
          <a:off x="2857500" y="1344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160492</xdr:rowOff>
    </xdr:from>
    <xdr:ext cx="599010" cy="259045"/>
    <xdr:sp macro="" textlink="">
      <xdr:nvSpPr>
        <xdr:cNvPr id="185" name="テキスト ボックス 184"/>
        <xdr:cNvSpPr txBox="1"/>
      </xdr:nvSpPr>
      <xdr:spPr>
        <a:xfrm>
          <a:off x="2608794" y="1353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73194</xdr:rowOff>
    </xdr:from>
    <xdr:to>
      <xdr:col>2</xdr:col>
      <xdr:colOff>638175</xdr:colOff>
      <xdr:row>71</xdr:row>
      <xdr:rowOff>80324</xdr:rowOff>
    </xdr:to>
    <xdr:cxnSp macro="">
      <xdr:nvCxnSpPr>
        <xdr:cNvPr id="186" name="直線コネクタ 185"/>
        <xdr:cNvCxnSpPr/>
      </xdr:nvCxnSpPr>
      <xdr:spPr>
        <a:xfrm>
          <a:off x="1130300" y="12074694"/>
          <a:ext cx="889000" cy="17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85674</xdr:rowOff>
    </xdr:from>
    <xdr:to>
      <xdr:col>3</xdr:col>
      <xdr:colOff>3175</xdr:colOff>
      <xdr:row>79</xdr:row>
      <xdr:rowOff>15824</xdr:rowOff>
    </xdr:to>
    <xdr:sp macro="" textlink="">
      <xdr:nvSpPr>
        <xdr:cNvPr id="187" name="フローチャート : 判断 186"/>
        <xdr:cNvSpPr/>
      </xdr:nvSpPr>
      <xdr:spPr>
        <a:xfrm>
          <a:off x="1968500" y="134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6951</xdr:rowOff>
    </xdr:from>
    <xdr:ext cx="599010" cy="259045"/>
    <xdr:sp macro="" textlink="">
      <xdr:nvSpPr>
        <xdr:cNvPr id="188" name="テキスト ボックス 187"/>
        <xdr:cNvSpPr txBox="1"/>
      </xdr:nvSpPr>
      <xdr:spPr>
        <a:xfrm>
          <a:off x="1719794" y="1355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47682</xdr:rowOff>
    </xdr:from>
    <xdr:to>
      <xdr:col>1</xdr:col>
      <xdr:colOff>485775</xdr:colOff>
      <xdr:row>78</xdr:row>
      <xdr:rowOff>149282</xdr:rowOff>
    </xdr:to>
    <xdr:sp macro="" textlink="">
      <xdr:nvSpPr>
        <xdr:cNvPr id="189" name="フローチャート : 判断 188"/>
        <xdr:cNvSpPr/>
      </xdr:nvSpPr>
      <xdr:spPr>
        <a:xfrm>
          <a:off x="1079500" y="134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140409</xdr:rowOff>
    </xdr:from>
    <xdr:ext cx="599010" cy="259045"/>
    <xdr:sp macro="" textlink="">
      <xdr:nvSpPr>
        <xdr:cNvPr id="190" name="テキスト ボックス 189"/>
        <xdr:cNvSpPr txBox="1"/>
      </xdr:nvSpPr>
      <xdr:spPr>
        <a:xfrm>
          <a:off x="830794" y="135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11852</xdr:rowOff>
    </xdr:from>
    <xdr:to>
      <xdr:col>6</xdr:col>
      <xdr:colOff>561975</xdr:colOff>
      <xdr:row>77</xdr:row>
      <xdr:rowOff>113452</xdr:rowOff>
    </xdr:to>
    <xdr:sp macro="" textlink="">
      <xdr:nvSpPr>
        <xdr:cNvPr id="196" name="円/楕円 195"/>
        <xdr:cNvSpPr/>
      </xdr:nvSpPr>
      <xdr:spPr>
        <a:xfrm>
          <a:off x="4584700" y="132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34729</xdr:rowOff>
    </xdr:from>
    <xdr:ext cx="599010" cy="259045"/>
    <xdr:sp macro="" textlink="">
      <xdr:nvSpPr>
        <xdr:cNvPr id="197" name="民生費該当値テキスト"/>
        <xdr:cNvSpPr txBox="1"/>
      </xdr:nvSpPr>
      <xdr:spPr>
        <a:xfrm>
          <a:off x="4686300" y="1306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348,279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148233</xdr:rowOff>
    </xdr:from>
    <xdr:to>
      <xdr:col>5</xdr:col>
      <xdr:colOff>409575</xdr:colOff>
      <xdr:row>77</xdr:row>
      <xdr:rowOff>78383</xdr:rowOff>
    </xdr:to>
    <xdr:sp macro="" textlink="">
      <xdr:nvSpPr>
        <xdr:cNvPr id="198" name="円/楕円 197"/>
        <xdr:cNvSpPr/>
      </xdr:nvSpPr>
      <xdr:spPr>
        <a:xfrm>
          <a:off x="3746500" y="131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94910</xdr:rowOff>
    </xdr:from>
    <xdr:ext cx="599010" cy="259045"/>
    <xdr:sp macro="" textlink="">
      <xdr:nvSpPr>
        <xdr:cNvPr id="199" name="テキスト ボックス 198"/>
        <xdr:cNvSpPr txBox="1"/>
      </xdr:nvSpPr>
      <xdr:spPr>
        <a:xfrm>
          <a:off x="3497794" y="1295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380,495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146615</xdr:rowOff>
    </xdr:from>
    <xdr:to>
      <xdr:col>4</xdr:col>
      <xdr:colOff>206375</xdr:colOff>
      <xdr:row>75</xdr:row>
      <xdr:rowOff>76765</xdr:rowOff>
    </xdr:to>
    <xdr:sp macro="" textlink="">
      <xdr:nvSpPr>
        <xdr:cNvPr id="200" name="円/楕円 199"/>
        <xdr:cNvSpPr/>
      </xdr:nvSpPr>
      <xdr:spPr>
        <a:xfrm>
          <a:off x="2857500" y="128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93292</xdr:rowOff>
    </xdr:from>
    <xdr:ext cx="599010" cy="259045"/>
    <xdr:sp macro="" textlink="">
      <xdr:nvSpPr>
        <xdr:cNvPr id="201" name="テキスト ボックス 200"/>
        <xdr:cNvSpPr txBox="1"/>
      </xdr:nvSpPr>
      <xdr:spPr>
        <a:xfrm>
          <a:off x="2608794" y="1260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696,981</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29524</xdr:rowOff>
    </xdr:from>
    <xdr:to>
      <xdr:col>3</xdr:col>
      <xdr:colOff>3175</xdr:colOff>
      <xdr:row>71</xdr:row>
      <xdr:rowOff>131124</xdr:rowOff>
    </xdr:to>
    <xdr:sp macro="" textlink="">
      <xdr:nvSpPr>
        <xdr:cNvPr id="202" name="円/楕円 201"/>
        <xdr:cNvSpPr/>
      </xdr:nvSpPr>
      <xdr:spPr>
        <a:xfrm>
          <a:off x="1968500" y="1220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69</xdr:row>
      <xdr:rowOff>147651</xdr:rowOff>
    </xdr:from>
    <xdr:ext cx="690189" cy="259045"/>
    <xdr:sp macro="" textlink="">
      <xdr:nvSpPr>
        <xdr:cNvPr id="203" name="テキスト ボックス 202"/>
        <xdr:cNvSpPr txBox="1"/>
      </xdr:nvSpPr>
      <xdr:spPr>
        <a:xfrm>
          <a:off x="1674204" y="11977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1,277,045</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22394</xdr:rowOff>
    </xdr:from>
    <xdr:to>
      <xdr:col>1</xdr:col>
      <xdr:colOff>485775</xdr:colOff>
      <xdr:row>70</xdr:row>
      <xdr:rowOff>123994</xdr:rowOff>
    </xdr:to>
    <xdr:sp macro="" textlink="">
      <xdr:nvSpPr>
        <xdr:cNvPr id="204" name="円/楕円 203"/>
        <xdr:cNvSpPr/>
      </xdr:nvSpPr>
      <xdr:spPr>
        <a:xfrm>
          <a:off x="1079500" y="120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68</xdr:row>
      <xdr:rowOff>140521</xdr:rowOff>
    </xdr:from>
    <xdr:ext cx="690189" cy="259045"/>
    <xdr:sp macro="" textlink="">
      <xdr:nvSpPr>
        <xdr:cNvPr id="205" name="テキスト ボックス 204"/>
        <xdr:cNvSpPr txBox="1"/>
      </xdr:nvSpPr>
      <xdr:spPr>
        <a:xfrm>
          <a:off x="785204" y="117991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1,441,095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7" name="テキスト ボックス 216"/>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9" name="テキスト ボックス 218"/>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112694</xdr:rowOff>
    </xdr:from>
    <xdr:to>
      <xdr:col>6</xdr:col>
      <xdr:colOff>510540</xdr:colOff>
      <xdr:row>98</xdr:row>
      <xdr:rowOff>55739</xdr:rowOff>
    </xdr:to>
    <xdr:cxnSp macro="">
      <xdr:nvCxnSpPr>
        <xdr:cNvPr id="227" name="直線コネクタ 226"/>
        <xdr:cNvCxnSpPr/>
      </xdr:nvCxnSpPr>
      <xdr:spPr>
        <a:xfrm flipV="1">
          <a:off x="4633595" y="16228994"/>
          <a:ext cx="1270" cy="628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59566</xdr:rowOff>
    </xdr:from>
    <xdr:ext cx="534377" cy="259045"/>
    <xdr:sp macro="" textlink="">
      <xdr:nvSpPr>
        <xdr:cNvPr id="228" name="衛生費最小値テキスト"/>
        <xdr:cNvSpPr txBox="1"/>
      </xdr:nvSpPr>
      <xdr:spPr>
        <a:xfrm>
          <a:off x="4686300" y="168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55739</xdr:rowOff>
    </xdr:from>
    <xdr:to>
      <xdr:col>6</xdr:col>
      <xdr:colOff>600075</xdr:colOff>
      <xdr:row>98</xdr:row>
      <xdr:rowOff>55739</xdr:rowOff>
    </xdr:to>
    <xdr:cxnSp macro="">
      <xdr:nvCxnSpPr>
        <xdr:cNvPr id="229" name="直線コネクタ 228"/>
        <xdr:cNvCxnSpPr/>
      </xdr:nvCxnSpPr>
      <xdr:spPr>
        <a:xfrm>
          <a:off x="4546600" y="16857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59371</xdr:rowOff>
    </xdr:from>
    <xdr:ext cx="599010" cy="259045"/>
    <xdr:sp macro="" textlink="">
      <xdr:nvSpPr>
        <xdr:cNvPr id="230" name="衛生費最大値テキスト"/>
        <xdr:cNvSpPr txBox="1"/>
      </xdr:nvSpPr>
      <xdr:spPr>
        <a:xfrm>
          <a:off x="4686300" y="1600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94</xdr:row>
      <xdr:rowOff>112694</xdr:rowOff>
    </xdr:from>
    <xdr:to>
      <xdr:col>6</xdr:col>
      <xdr:colOff>600075</xdr:colOff>
      <xdr:row>94</xdr:row>
      <xdr:rowOff>112694</xdr:rowOff>
    </xdr:to>
    <xdr:cxnSp macro="">
      <xdr:nvCxnSpPr>
        <xdr:cNvPr id="231" name="直線コネクタ 230"/>
        <xdr:cNvCxnSpPr/>
      </xdr:nvCxnSpPr>
      <xdr:spPr>
        <a:xfrm>
          <a:off x="4546600" y="1622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112694</xdr:rowOff>
    </xdr:from>
    <xdr:to>
      <xdr:col>6</xdr:col>
      <xdr:colOff>511175</xdr:colOff>
      <xdr:row>94</xdr:row>
      <xdr:rowOff>139646</xdr:rowOff>
    </xdr:to>
    <xdr:cxnSp macro="">
      <xdr:nvCxnSpPr>
        <xdr:cNvPr id="232" name="直線コネクタ 231"/>
        <xdr:cNvCxnSpPr/>
      </xdr:nvCxnSpPr>
      <xdr:spPr>
        <a:xfrm flipV="1">
          <a:off x="3797300" y="16228994"/>
          <a:ext cx="8382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146080</xdr:rowOff>
    </xdr:from>
    <xdr:ext cx="534377" cy="259045"/>
    <xdr:sp macro="" textlink="">
      <xdr:nvSpPr>
        <xdr:cNvPr id="233" name="衛生費平均値テキスト"/>
        <xdr:cNvSpPr txBox="1"/>
      </xdr:nvSpPr>
      <xdr:spPr>
        <a:xfrm>
          <a:off x="4686300" y="16605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167653</xdr:rowOff>
    </xdr:from>
    <xdr:to>
      <xdr:col>6</xdr:col>
      <xdr:colOff>561975</xdr:colOff>
      <xdr:row>97</xdr:row>
      <xdr:rowOff>97803</xdr:rowOff>
    </xdr:to>
    <xdr:sp macro="" textlink="">
      <xdr:nvSpPr>
        <xdr:cNvPr id="234" name="フローチャート : 判断 233"/>
        <xdr:cNvSpPr/>
      </xdr:nvSpPr>
      <xdr:spPr>
        <a:xfrm>
          <a:off x="4584700" y="166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139646</xdr:rowOff>
    </xdr:from>
    <xdr:to>
      <xdr:col>5</xdr:col>
      <xdr:colOff>358775</xdr:colOff>
      <xdr:row>95</xdr:row>
      <xdr:rowOff>13329</xdr:rowOff>
    </xdr:to>
    <xdr:cxnSp macro="">
      <xdr:nvCxnSpPr>
        <xdr:cNvPr id="235" name="直線コネクタ 234"/>
        <xdr:cNvCxnSpPr/>
      </xdr:nvCxnSpPr>
      <xdr:spPr>
        <a:xfrm flipV="1">
          <a:off x="2908300" y="16255946"/>
          <a:ext cx="889000" cy="4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59127</xdr:rowOff>
    </xdr:from>
    <xdr:to>
      <xdr:col>5</xdr:col>
      <xdr:colOff>409575</xdr:colOff>
      <xdr:row>97</xdr:row>
      <xdr:rowOff>160727</xdr:rowOff>
    </xdr:to>
    <xdr:sp macro="" textlink="">
      <xdr:nvSpPr>
        <xdr:cNvPr id="236" name="フローチャート : 判断 235"/>
        <xdr:cNvSpPr/>
      </xdr:nvSpPr>
      <xdr:spPr>
        <a:xfrm>
          <a:off x="3746500" y="166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151854</xdr:rowOff>
    </xdr:from>
    <xdr:ext cx="534377" cy="259045"/>
    <xdr:sp macro="" textlink="">
      <xdr:nvSpPr>
        <xdr:cNvPr id="237" name="テキスト ボックス 236"/>
        <xdr:cNvSpPr txBox="1"/>
      </xdr:nvSpPr>
      <xdr:spPr>
        <a:xfrm>
          <a:off x="3530111" y="167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13329</xdr:rowOff>
    </xdr:from>
    <xdr:to>
      <xdr:col>4</xdr:col>
      <xdr:colOff>155575</xdr:colOff>
      <xdr:row>95</xdr:row>
      <xdr:rowOff>155442</xdr:rowOff>
    </xdr:to>
    <xdr:cxnSp macro="">
      <xdr:nvCxnSpPr>
        <xdr:cNvPr id="238" name="直線コネクタ 237"/>
        <xdr:cNvCxnSpPr/>
      </xdr:nvCxnSpPr>
      <xdr:spPr>
        <a:xfrm flipV="1">
          <a:off x="2019300" y="16301079"/>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74242</xdr:rowOff>
    </xdr:from>
    <xdr:to>
      <xdr:col>4</xdr:col>
      <xdr:colOff>206375</xdr:colOff>
      <xdr:row>98</xdr:row>
      <xdr:rowOff>4392</xdr:rowOff>
    </xdr:to>
    <xdr:sp macro="" textlink="">
      <xdr:nvSpPr>
        <xdr:cNvPr id="239" name="フローチャート : 判断 238"/>
        <xdr:cNvSpPr/>
      </xdr:nvSpPr>
      <xdr:spPr>
        <a:xfrm>
          <a:off x="2857500" y="1670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166969</xdr:rowOff>
    </xdr:from>
    <xdr:ext cx="534377" cy="259045"/>
    <xdr:sp macro="" textlink="">
      <xdr:nvSpPr>
        <xdr:cNvPr id="240" name="テキスト ボックス 239"/>
        <xdr:cNvSpPr txBox="1"/>
      </xdr:nvSpPr>
      <xdr:spPr>
        <a:xfrm>
          <a:off x="2641111" y="167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17938</xdr:rowOff>
    </xdr:from>
    <xdr:to>
      <xdr:col>2</xdr:col>
      <xdr:colOff>638175</xdr:colOff>
      <xdr:row>95</xdr:row>
      <xdr:rowOff>155442</xdr:rowOff>
    </xdr:to>
    <xdr:cxnSp macro="">
      <xdr:nvCxnSpPr>
        <xdr:cNvPr id="241" name="直線コネクタ 240"/>
        <xdr:cNvCxnSpPr/>
      </xdr:nvCxnSpPr>
      <xdr:spPr>
        <a:xfrm>
          <a:off x="1130300" y="15791338"/>
          <a:ext cx="889000" cy="6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88306</xdr:rowOff>
    </xdr:from>
    <xdr:to>
      <xdr:col>3</xdr:col>
      <xdr:colOff>3175</xdr:colOff>
      <xdr:row>98</xdr:row>
      <xdr:rowOff>18456</xdr:rowOff>
    </xdr:to>
    <xdr:sp macro="" textlink="">
      <xdr:nvSpPr>
        <xdr:cNvPr id="242" name="フローチャート : 判断 241"/>
        <xdr:cNvSpPr/>
      </xdr:nvSpPr>
      <xdr:spPr>
        <a:xfrm>
          <a:off x="1968500" y="1671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9583</xdr:rowOff>
    </xdr:from>
    <xdr:ext cx="534377" cy="259045"/>
    <xdr:sp macro="" textlink="">
      <xdr:nvSpPr>
        <xdr:cNvPr id="243" name="テキスト ボックス 242"/>
        <xdr:cNvSpPr txBox="1"/>
      </xdr:nvSpPr>
      <xdr:spPr>
        <a:xfrm>
          <a:off x="1752111" y="168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59082</xdr:rowOff>
    </xdr:from>
    <xdr:to>
      <xdr:col>1</xdr:col>
      <xdr:colOff>485775</xdr:colOff>
      <xdr:row>97</xdr:row>
      <xdr:rowOff>160682</xdr:rowOff>
    </xdr:to>
    <xdr:sp macro="" textlink="">
      <xdr:nvSpPr>
        <xdr:cNvPr id="244" name="フローチャート : 判断 243"/>
        <xdr:cNvSpPr/>
      </xdr:nvSpPr>
      <xdr:spPr>
        <a:xfrm>
          <a:off x="1079500" y="1668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151809</xdr:rowOff>
    </xdr:from>
    <xdr:ext cx="534377" cy="259045"/>
    <xdr:sp macro="" textlink="">
      <xdr:nvSpPr>
        <xdr:cNvPr id="245" name="テキスト ボックス 244"/>
        <xdr:cNvSpPr txBox="1"/>
      </xdr:nvSpPr>
      <xdr:spPr>
        <a:xfrm>
          <a:off x="863111" y="167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61894</xdr:rowOff>
    </xdr:from>
    <xdr:to>
      <xdr:col>6</xdr:col>
      <xdr:colOff>561975</xdr:colOff>
      <xdr:row>94</xdr:row>
      <xdr:rowOff>163494</xdr:rowOff>
    </xdr:to>
    <xdr:sp macro="" textlink="">
      <xdr:nvSpPr>
        <xdr:cNvPr id="251" name="円/楕円 250"/>
        <xdr:cNvSpPr/>
      </xdr:nvSpPr>
      <xdr:spPr>
        <a:xfrm>
          <a:off x="4584700" y="161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14921</xdr:rowOff>
    </xdr:from>
    <xdr:ext cx="599010" cy="259045"/>
    <xdr:sp macro="" textlink="">
      <xdr:nvSpPr>
        <xdr:cNvPr id="252" name="衛生費該当値テキスト"/>
        <xdr:cNvSpPr txBox="1"/>
      </xdr:nvSpPr>
      <xdr:spPr>
        <a:xfrm>
          <a:off x="4686300" y="1613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155,907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88846</xdr:rowOff>
    </xdr:from>
    <xdr:to>
      <xdr:col>5</xdr:col>
      <xdr:colOff>409575</xdr:colOff>
      <xdr:row>95</xdr:row>
      <xdr:rowOff>18996</xdr:rowOff>
    </xdr:to>
    <xdr:sp macro="" textlink="">
      <xdr:nvSpPr>
        <xdr:cNvPr id="253" name="円/楕円 252"/>
        <xdr:cNvSpPr/>
      </xdr:nvSpPr>
      <xdr:spPr>
        <a:xfrm>
          <a:off x="3746500" y="162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35523</xdr:rowOff>
    </xdr:from>
    <xdr:ext cx="599010" cy="259045"/>
    <xdr:sp macro="" textlink="">
      <xdr:nvSpPr>
        <xdr:cNvPr id="254" name="テキスト ボックス 253"/>
        <xdr:cNvSpPr txBox="1"/>
      </xdr:nvSpPr>
      <xdr:spPr>
        <a:xfrm>
          <a:off x="3497794" y="1598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150,012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133979</xdr:rowOff>
    </xdr:from>
    <xdr:to>
      <xdr:col>4</xdr:col>
      <xdr:colOff>206375</xdr:colOff>
      <xdr:row>95</xdr:row>
      <xdr:rowOff>64129</xdr:rowOff>
    </xdr:to>
    <xdr:sp macro="" textlink="">
      <xdr:nvSpPr>
        <xdr:cNvPr id="255" name="円/楕円 254"/>
        <xdr:cNvSpPr/>
      </xdr:nvSpPr>
      <xdr:spPr>
        <a:xfrm>
          <a:off x="2857500" y="162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80656</xdr:rowOff>
    </xdr:from>
    <xdr:ext cx="599010" cy="259045"/>
    <xdr:sp macro="" textlink="">
      <xdr:nvSpPr>
        <xdr:cNvPr id="256" name="テキスト ボックス 255"/>
        <xdr:cNvSpPr txBox="1"/>
      </xdr:nvSpPr>
      <xdr:spPr>
        <a:xfrm>
          <a:off x="2608794" y="1602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104642</xdr:rowOff>
    </xdr:from>
    <xdr:to>
      <xdr:col>3</xdr:col>
      <xdr:colOff>3175</xdr:colOff>
      <xdr:row>96</xdr:row>
      <xdr:rowOff>34792</xdr:rowOff>
    </xdr:to>
    <xdr:sp macro="" textlink="">
      <xdr:nvSpPr>
        <xdr:cNvPr id="257" name="円/楕円 256"/>
        <xdr:cNvSpPr/>
      </xdr:nvSpPr>
      <xdr:spPr>
        <a:xfrm>
          <a:off x="1968500" y="16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51319</xdr:rowOff>
    </xdr:from>
    <xdr:ext cx="599010" cy="259045"/>
    <xdr:sp macro="" textlink="">
      <xdr:nvSpPr>
        <xdr:cNvPr id="258" name="テキスト ボックス 257"/>
        <xdr:cNvSpPr txBox="1"/>
      </xdr:nvSpPr>
      <xdr:spPr>
        <a:xfrm>
          <a:off x="1719794" y="1616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109,057</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138588</xdr:rowOff>
    </xdr:from>
    <xdr:to>
      <xdr:col>1</xdr:col>
      <xdr:colOff>485775</xdr:colOff>
      <xdr:row>92</xdr:row>
      <xdr:rowOff>68738</xdr:rowOff>
    </xdr:to>
    <xdr:sp macro="" textlink="">
      <xdr:nvSpPr>
        <xdr:cNvPr id="259" name="円/楕円 258"/>
        <xdr:cNvSpPr/>
      </xdr:nvSpPr>
      <xdr:spPr>
        <a:xfrm>
          <a:off x="1079500" y="157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85265</xdr:rowOff>
    </xdr:from>
    <xdr:ext cx="599010" cy="259045"/>
    <xdr:sp macro="" textlink="">
      <xdr:nvSpPr>
        <xdr:cNvPr id="260" name="テキスト ボックス 259"/>
        <xdr:cNvSpPr txBox="1"/>
      </xdr:nvSpPr>
      <xdr:spPr>
        <a:xfrm>
          <a:off x="830794" y="1551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18610</xdr:rowOff>
    </xdr:from>
    <xdr:to>
      <xdr:col>15</xdr:col>
      <xdr:colOff>180340</xdr:colOff>
      <xdr:row>38</xdr:row>
      <xdr:rowOff>139700</xdr:rowOff>
    </xdr:to>
    <xdr:cxnSp macro="">
      <xdr:nvCxnSpPr>
        <xdr:cNvPr id="282" name="直線コネクタ 281"/>
        <xdr:cNvCxnSpPr/>
      </xdr:nvCxnSpPr>
      <xdr:spPr>
        <a:xfrm flipV="1">
          <a:off x="10475595" y="6019360"/>
          <a:ext cx="1270" cy="63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165455</xdr:rowOff>
    </xdr:from>
    <xdr:ext cx="249299" cy="259045"/>
    <xdr:sp macro="" textlink="">
      <xdr:nvSpPr>
        <xdr:cNvPr id="283" name="労働費最小値テキスト"/>
        <xdr:cNvSpPr txBox="1"/>
      </xdr:nvSpPr>
      <xdr:spPr>
        <a:xfrm>
          <a:off x="10528300" y="6680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136737</xdr:rowOff>
    </xdr:from>
    <xdr:ext cx="534377" cy="259045"/>
    <xdr:sp macro="" textlink="">
      <xdr:nvSpPr>
        <xdr:cNvPr id="285" name="労働費最大値テキスト"/>
        <xdr:cNvSpPr txBox="1"/>
      </xdr:nvSpPr>
      <xdr:spPr>
        <a:xfrm>
          <a:off x="10528300" y="57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35</xdr:row>
      <xdr:rowOff>18610</xdr:rowOff>
    </xdr:from>
    <xdr:to>
      <xdr:col>15</xdr:col>
      <xdr:colOff>269875</xdr:colOff>
      <xdr:row>35</xdr:row>
      <xdr:rowOff>18610</xdr:rowOff>
    </xdr:to>
    <xdr:cxnSp macro="">
      <xdr:nvCxnSpPr>
        <xdr:cNvPr id="286" name="直線コネクタ 285"/>
        <xdr:cNvCxnSpPr/>
      </xdr:nvCxnSpPr>
      <xdr:spPr>
        <a:xfrm>
          <a:off x="10388600" y="60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133642</xdr:rowOff>
    </xdr:from>
    <xdr:to>
      <xdr:col>15</xdr:col>
      <xdr:colOff>180975</xdr:colOff>
      <xdr:row>37</xdr:row>
      <xdr:rowOff>140454</xdr:rowOff>
    </xdr:to>
    <xdr:cxnSp macro="">
      <xdr:nvCxnSpPr>
        <xdr:cNvPr id="287" name="直線コネクタ 286"/>
        <xdr:cNvCxnSpPr/>
      </xdr:nvCxnSpPr>
      <xdr:spPr>
        <a:xfrm>
          <a:off x="9639300" y="5277142"/>
          <a:ext cx="838200" cy="120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38455</xdr:rowOff>
    </xdr:from>
    <xdr:ext cx="469744" cy="259045"/>
    <xdr:sp macro="" textlink="">
      <xdr:nvSpPr>
        <xdr:cNvPr id="288" name="労働費平均値テキスト"/>
        <xdr:cNvSpPr txBox="1"/>
      </xdr:nvSpPr>
      <xdr:spPr>
        <a:xfrm>
          <a:off x="10528300" y="655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60028</xdr:rowOff>
    </xdr:from>
    <xdr:to>
      <xdr:col>15</xdr:col>
      <xdr:colOff>231775</xdr:colOff>
      <xdr:row>38</xdr:row>
      <xdr:rowOff>161628</xdr:rowOff>
    </xdr:to>
    <xdr:sp macro="" textlink="">
      <xdr:nvSpPr>
        <xdr:cNvPr id="289" name="フローチャート : 判断 288"/>
        <xdr:cNvSpPr/>
      </xdr:nvSpPr>
      <xdr:spPr>
        <a:xfrm>
          <a:off x="10426700" y="657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133642</xdr:rowOff>
    </xdr:from>
    <xdr:to>
      <xdr:col>14</xdr:col>
      <xdr:colOff>28575</xdr:colOff>
      <xdr:row>30</xdr:row>
      <xdr:rowOff>158902</xdr:rowOff>
    </xdr:to>
    <xdr:cxnSp macro="">
      <xdr:nvCxnSpPr>
        <xdr:cNvPr id="290" name="直線コネクタ 289"/>
        <xdr:cNvCxnSpPr/>
      </xdr:nvCxnSpPr>
      <xdr:spPr>
        <a:xfrm flipV="1">
          <a:off x="8750300" y="5277142"/>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34356</xdr:rowOff>
    </xdr:from>
    <xdr:to>
      <xdr:col>14</xdr:col>
      <xdr:colOff>79375</xdr:colOff>
      <xdr:row>38</xdr:row>
      <xdr:rowOff>135956</xdr:rowOff>
    </xdr:to>
    <xdr:sp macro="" textlink="">
      <xdr:nvSpPr>
        <xdr:cNvPr id="291" name="フローチャート : 判断 290"/>
        <xdr:cNvSpPr/>
      </xdr:nvSpPr>
      <xdr:spPr>
        <a:xfrm>
          <a:off x="9588500" y="65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127083</xdr:rowOff>
    </xdr:from>
    <xdr:ext cx="469744" cy="259045"/>
    <xdr:sp macro="" textlink="">
      <xdr:nvSpPr>
        <xdr:cNvPr id="292" name="テキスト ボックス 291"/>
        <xdr:cNvSpPr txBox="1"/>
      </xdr:nvSpPr>
      <xdr:spPr>
        <a:xfrm>
          <a:off x="9404427" y="664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158902</xdr:rowOff>
    </xdr:from>
    <xdr:to>
      <xdr:col>12</xdr:col>
      <xdr:colOff>511175</xdr:colOff>
      <xdr:row>31</xdr:row>
      <xdr:rowOff>19868</xdr:rowOff>
    </xdr:to>
    <xdr:cxnSp macro="">
      <xdr:nvCxnSpPr>
        <xdr:cNvPr id="293" name="直線コネクタ 292"/>
        <xdr:cNvCxnSpPr/>
      </xdr:nvCxnSpPr>
      <xdr:spPr>
        <a:xfrm flipV="1">
          <a:off x="7861300" y="5302402"/>
          <a:ext cx="8890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57627</xdr:rowOff>
    </xdr:from>
    <xdr:to>
      <xdr:col>12</xdr:col>
      <xdr:colOff>561975</xdr:colOff>
      <xdr:row>38</xdr:row>
      <xdr:rowOff>159227</xdr:rowOff>
    </xdr:to>
    <xdr:sp macro="" textlink="">
      <xdr:nvSpPr>
        <xdr:cNvPr id="294" name="フローチャート : 判断 293"/>
        <xdr:cNvSpPr/>
      </xdr:nvSpPr>
      <xdr:spPr>
        <a:xfrm>
          <a:off x="8699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150354</xdr:rowOff>
    </xdr:from>
    <xdr:ext cx="469744" cy="259045"/>
    <xdr:sp macro="" textlink="">
      <xdr:nvSpPr>
        <xdr:cNvPr id="295" name="テキスト ボックス 294"/>
        <xdr:cNvSpPr txBox="1"/>
      </xdr:nvSpPr>
      <xdr:spPr>
        <a:xfrm>
          <a:off x="8515427" y="666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19868</xdr:rowOff>
    </xdr:from>
    <xdr:to>
      <xdr:col>11</xdr:col>
      <xdr:colOff>307975</xdr:colOff>
      <xdr:row>36</xdr:row>
      <xdr:rowOff>5169</xdr:rowOff>
    </xdr:to>
    <xdr:cxnSp macro="">
      <xdr:nvCxnSpPr>
        <xdr:cNvPr id="296" name="直線コネクタ 295"/>
        <xdr:cNvCxnSpPr/>
      </xdr:nvCxnSpPr>
      <xdr:spPr>
        <a:xfrm flipV="1">
          <a:off x="6972300" y="5334818"/>
          <a:ext cx="889000" cy="84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53467</xdr:rowOff>
    </xdr:from>
    <xdr:to>
      <xdr:col>11</xdr:col>
      <xdr:colOff>358775</xdr:colOff>
      <xdr:row>38</xdr:row>
      <xdr:rowOff>155067</xdr:rowOff>
    </xdr:to>
    <xdr:sp macro="" textlink="">
      <xdr:nvSpPr>
        <xdr:cNvPr id="297" name="フローチャート : 判断 296"/>
        <xdr:cNvSpPr/>
      </xdr:nvSpPr>
      <xdr:spPr>
        <a:xfrm>
          <a:off x="7810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146194</xdr:rowOff>
    </xdr:from>
    <xdr:ext cx="469744" cy="259045"/>
    <xdr:sp macro="" textlink="">
      <xdr:nvSpPr>
        <xdr:cNvPr id="298" name="テキスト ボックス 297"/>
        <xdr:cNvSpPr txBox="1"/>
      </xdr:nvSpPr>
      <xdr:spPr>
        <a:xfrm>
          <a:off x="7626427" y="666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17371</xdr:rowOff>
    </xdr:from>
    <xdr:to>
      <xdr:col>10</xdr:col>
      <xdr:colOff>155575</xdr:colOff>
      <xdr:row>38</xdr:row>
      <xdr:rowOff>118971</xdr:rowOff>
    </xdr:to>
    <xdr:sp macro="" textlink="">
      <xdr:nvSpPr>
        <xdr:cNvPr id="299" name="フローチャート : 判断 298"/>
        <xdr:cNvSpPr/>
      </xdr:nvSpPr>
      <xdr:spPr>
        <a:xfrm>
          <a:off x="6921500" y="653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110098</xdr:rowOff>
    </xdr:from>
    <xdr:ext cx="469744" cy="259045"/>
    <xdr:sp macro="" textlink="">
      <xdr:nvSpPr>
        <xdr:cNvPr id="300" name="テキスト ボックス 299"/>
        <xdr:cNvSpPr txBox="1"/>
      </xdr:nvSpPr>
      <xdr:spPr>
        <a:xfrm>
          <a:off x="6737427" y="662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89654</xdr:rowOff>
    </xdr:from>
    <xdr:to>
      <xdr:col>15</xdr:col>
      <xdr:colOff>231775</xdr:colOff>
      <xdr:row>38</xdr:row>
      <xdr:rowOff>19804</xdr:rowOff>
    </xdr:to>
    <xdr:sp macro="" textlink="">
      <xdr:nvSpPr>
        <xdr:cNvPr id="306" name="円/楕円 305"/>
        <xdr:cNvSpPr/>
      </xdr:nvSpPr>
      <xdr:spPr>
        <a:xfrm>
          <a:off x="10426700" y="64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112531</xdr:rowOff>
    </xdr:from>
    <xdr:ext cx="469744" cy="259045"/>
    <xdr:sp macro="" textlink="">
      <xdr:nvSpPr>
        <xdr:cNvPr id="307" name="労働費該当値テキスト"/>
        <xdr:cNvSpPr txBox="1"/>
      </xdr:nvSpPr>
      <xdr:spPr>
        <a:xfrm>
          <a:off x="10528300" y="628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7,467</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82842</xdr:rowOff>
    </xdr:from>
    <xdr:to>
      <xdr:col>14</xdr:col>
      <xdr:colOff>79375</xdr:colOff>
      <xdr:row>31</xdr:row>
      <xdr:rowOff>12992</xdr:rowOff>
    </xdr:to>
    <xdr:sp macro="" textlink="">
      <xdr:nvSpPr>
        <xdr:cNvPr id="308" name="円/楕円 307"/>
        <xdr:cNvSpPr/>
      </xdr:nvSpPr>
      <xdr:spPr>
        <a:xfrm>
          <a:off x="9588500" y="52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29519</xdr:rowOff>
    </xdr:from>
    <xdr:ext cx="534377" cy="259045"/>
    <xdr:sp macro="" textlink="">
      <xdr:nvSpPr>
        <xdr:cNvPr id="309" name="テキスト ボックス 308"/>
        <xdr:cNvSpPr txBox="1"/>
      </xdr:nvSpPr>
      <xdr:spPr>
        <a:xfrm>
          <a:off x="9372111" y="50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60,265</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108102</xdr:rowOff>
    </xdr:from>
    <xdr:to>
      <xdr:col>12</xdr:col>
      <xdr:colOff>561975</xdr:colOff>
      <xdr:row>31</xdr:row>
      <xdr:rowOff>38252</xdr:rowOff>
    </xdr:to>
    <xdr:sp macro="" textlink="">
      <xdr:nvSpPr>
        <xdr:cNvPr id="310" name="円/楕円 309"/>
        <xdr:cNvSpPr/>
      </xdr:nvSpPr>
      <xdr:spPr>
        <a:xfrm>
          <a:off x="8699500" y="52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54779</xdr:rowOff>
    </xdr:from>
    <xdr:ext cx="534377" cy="259045"/>
    <xdr:sp macro="" textlink="">
      <xdr:nvSpPr>
        <xdr:cNvPr id="311" name="テキスト ボックス 310"/>
        <xdr:cNvSpPr txBox="1"/>
      </xdr:nvSpPr>
      <xdr:spPr>
        <a:xfrm>
          <a:off x="8483111" y="50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59,160</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140518</xdr:rowOff>
    </xdr:from>
    <xdr:to>
      <xdr:col>11</xdr:col>
      <xdr:colOff>358775</xdr:colOff>
      <xdr:row>31</xdr:row>
      <xdr:rowOff>70668</xdr:rowOff>
    </xdr:to>
    <xdr:sp macro="" textlink="">
      <xdr:nvSpPr>
        <xdr:cNvPr id="312" name="円/楕円 311"/>
        <xdr:cNvSpPr/>
      </xdr:nvSpPr>
      <xdr:spPr>
        <a:xfrm>
          <a:off x="7810500" y="52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87195</xdr:rowOff>
    </xdr:from>
    <xdr:ext cx="534377" cy="259045"/>
    <xdr:sp macro="" textlink="">
      <xdr:nvSpPr>
        <xdr:cNvPr id="313" name="テキスト ボックス 312"/>
        <xdr:cNvSpPr txBox="1"/>
      </xdr:nvSpPr>
      <xdr:spPr>
        <a:xfrm>
          <a:off x="7594111" y="50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125819</xdr:rowOff>
    </xdr:from>
    <xdr:to>
      <xdr:col>10</xdr:col>
      <xdr:colOff>155575</xdr:colOff>
      <xdr:row>36</xdr:row>
      <xdr:rowOff>55969</xdr:rowOff>
    </xdr:to>
    <xdr:sp macro="" textlink="">
      <xdr:nvSpPr>
        <xdr:cNvPr id="314" name="円/楕円 313"/>
        <xdr:cNvSpPr/>
      </xdr:nvSpPr>
      <xdr:spPr>
        <a:xfrm>
          <a:off x="6921500" y="61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72496</xdr:rowOff>
    </xdr:from>
    <xdr:ext cx="534377" cy="259045"/>
    <xdr:sp macro="" textlink="">
      <xdr:nvSpPr>
        <xdr:cNvPr id="315" name="テキスト ボックス 314"/>
        <xdr:cNvSpPr txBox="1"/>
      </xdr:nvSpPr>
      <xdr:spPr>
        <a:xfrm>
          <a:off x="6705111" y="59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41" name="直線コネクタ 340"/>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2"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3" name="直線コネクタ 342"/>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4"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5" name="直線コネクタ 344"/>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111144</xdr:rowOff>
    </xdr:from>
    <xdr:to>
      <xdr:col>15</xdr:col>
      <xdr:colOff>180975</xdr:colOff>
      <xdr:row>55</xdr:row>
      <xdr:rowOff>12116</xdr:rowOff>
    </xdr:to>
    <xdr:cxnSp macro="">
      <xdr:nvCxnSpPr>
        <xdr:cNvPr id="346" name="直線コネクタ 345"/>
        <xdr:cNvCxnSpPr/>
      </xdr:nvCxnSpPr>
      <xdr:spPr>
        <a:xfrm flipV="1">
          <a:off x="9639300" y="8683644"/>
          <a:ext cx="838200" cy="75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7"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8" name="フローチャート : 判断 347"/>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12116</xdr:rowOff>
    </xdr:from>
    <xdr:to>
      <xdr:col>14</xdr:col>
      <xdr:colOff>28575</xdr:colOff>
      <xdr:row>58</xdr:row>
      <xdr:rowOff>140026</xdr:rowOff>
    </xdr:to>
    <xdr:cxnSp macro="">
      <xdr:nvCxnSpPr>
        <xdr:cNvPr id="349" name="直線コネクタ 348"/>
        <xdr:cNvCxnSpPr/>
      </xdr:nvCxnSpPr>
      <xdr:spPr>
        <a:xfrm flipV="1">
          <a:off x="8750300" y="9441866"/>
          <a:ext cx="889000" cy="64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167014</xdr:rowOff>
    </xdr:from>
    <xdr:to>
      <xdr:col>14</xdr:col>
      <xdr:colOff>79375</xdr:colOff>
      <xdr:row>59</xdr:row>
      <xdr:rowOff>97164</xdr:rowOff>
    </xdr:to>
    <xdr:sp macro="" textlink="">
      <xdr:nvSpPr>
        <xdr:cNvPr id="350" name="フローチャート : 判断 349"/>
        <xdr:cNvSpPr/>
      </xdr:nvSpPr>
      <xdr:spPr>
        <a:xfrm>
          <a:off x="9588500" y="1011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88291</xdr:rowOff>
    </xdr:from>
    <xdr:ext cx="534377" cy="259045"/>
    <xdr:sp macro="" textlink="">
      <xdr:nvSpPr>
        <xdr:cNvPr id="351" name="テキスト ボックス 350"/>
        <xdr:cNvSpPr txBox="1"/>
      </xdr:nvSpPr>
      <xdr:spPr>
        <a:xfrm>
          <a:off x="9372111" y="102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66666</xdr:rowOff>
    </xdr:from>
    <xdr:to>
      <xdr:col>12</xdr:col>
      <xdr:colOff>511175</xdr:colOff>
      <xdr:row>58</xdr:row>
      <xdr:rowOff>140026</xdr:rowOff>
    </xdr:to>
    <xdr:cxnSp macro="">
      <xdr:nvCxnSpPr>
        <xdr:cNvPr id="352" name="直線コネクタ 351"/>
        <xdr:cNvCxnSpPr/>
      </xdr:nvCxnSpPr>
      <xdr:spPr>
        <a:xfrm>
          <a:off x="7861300" y="9839316"/>
          <a:ext cx="889000" cy="2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13340</xdr:rowOff>
    </xdr:from>
    <xdr:to>
      <xdr:col>12</xdr:col>
      <xdr:colOff>561975</xdr:colOff>
      <xdr:row>59</xdr:row>
      <xdr:rowOff>114940</xdr:rowOff>
    </xdr:to>
    <xdr:sp macro="" textlink="">
      <xdr:nvSpPr>
        <xdr:cNvPr id="353" name="フローチャート : 判断 352"/>
        <xdr:cNvSpPr/>
      </xdr:nvSpPr>
      <xdr:spPr>
        <a:xfrm>
          <a:off x="8699500" y="1012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106067</xdr:rowOff>
    </xdr:from>
    <xdr:ext cx="534377" cy="259045"/>
    <xdr:sp macro="" textlink="">
      <xdr:nvSpPr>
        <xdr:cNvPr id="354" name="テキスト ボックス 353"/>
        <xdr:cNvSpPr txBox="1"/>
      </xdr:nvSpPr>
      <xdr:spPr>
        <a:xfrm>
          <a:off x="8483111" y="102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66666</xdr:rowOff>
    </xdr:from>
    <xdr:to>
      <xdr:col>11</xdr:col>
      <xdr:colOff>307975</xdr:colOff>
      <xdr:row>59</xdr:row>
      <xdr:rowOff>61378</xdr:rowOff>
    </xdr:to>
    <xdr:cxnSp macro="">
      <xdr:nvCxnSpPr>
        <xdr:cNvPr id="355" name="直線コネクタ 354"/>
        <xdr:cNvCxnSpPr/>
      </xdr:nvCxnSpPr>
      <xdr:spPr>
        <a:xfrm flipV="1">
          <a:off x="6972300" y="9839316"/>
          <a:ext cx="889000" cy="3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20777</xdr:rowOff>
    </xdr:from>
    <xdr:to>
      <xdr:col>11</xdr:col>
      <xdr:colOff>358775</xdr:colOff>
      <xdr:row>59</xdr:row>
      <xdr:rowOff>122377</xdr:rowOff>
    </xdr:to>
    <xdr:sp macro="" textlink="">
      <xdr:nvSpPr>
        <xdr:cNvPr id="356" name="フローチャート : 判断 355"/>
        <xdr:cNvSpPr/>
      </xdr:nvSpPr>
      <xdr:spPr>
        <a:xfrm>
          <a:off x="7810500" y="1013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113504</xdr:rowOff>
    </xdr:from>
    <xdr:ext cx="534377" cy="259045"/>
    <xdr:sp macro="" textlink="">
      <xdr:nvSpPr>
        <xdr:cNvPr id="357" name="テキスト ボックス 356"/>
        <xdr:cNvSpPr txBox="1"/>
      </xdr:nvSpPr>
      <xdr:spPr>
        <a:xfrm>
          <a:off x="7594111" y="102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18946</xdr:rowOff>
    </xdr:from>
    <xdr:to>
      <xdr:col>10</xdr:col>
      <xdr:colOff>155575</xdr:colOff>
      <xdr:row>59</xdr:row>
      <xdr:rowOff>120546</xdr:rowOff>
    </xdr:to>
    <xdr:sp macro="" textlink="">
      <xdr:nvSpPr>
        <xdr:cNvPr id="358" name="フローチャート : 判断 357"/>
        <xdr:cNvSpPr/>
      </xdr:nvSpPr>
      <xdr:spPr>
        <a:xfrm>
          <a:off x="6921500" y="1013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111673</xdr:rowOff>
    </xdr:from>
    <xdr:ext cx="534377" cy="259045"/>
    <xdr:sp macro="" textlink="">
      <xdr:nvSpPr>
        <xdr:cNvPr id="359" name="テキスト ボックス 358"/>
        <xdr:cNvSpPr txBox="1"/>
      </xdr:nvSpPr>
      <xdr:spPr>
        <a:xfrm>
          <a:off x="6705111" y="1022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60344</xdr:rowOff>
    </xdr:from>
    <xdr:to>
      <xdr:col>15</xdr:col>
      <xdr:colOff>231775</xdr:colOff>
      <xdr:row>50</xdr:row>
      <xdr:rowOff>161944</xdr:rowOff>
    </xdr:to>
    <xdr:sp macro="" textlink="">
      <xdr:nvSpPr>
        <xdr:cNvPr id="365" name="円/楕円 364"/>
        <xdr:cNvSpPr/>
      </xdr:nvSpPr>
      <xdr:spPr>
        <a:xfrm>
          <a:off x="10426700" y="86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13371</xdr:rowOff>
    </xdr:from>
    <xdr:ext cx="690189" cy="259045"/>
    <xdr:sp macro="" textlink="">
      <xdr:nvSpPr>
        <xdr:cNvPr id="366" name="農林水産業費該当値テキスト"/>
        <xdr:cNvSpPr txBox="1"/>
      </xdr:nvSpPr>
      <xdr:spPr>
        <a:xfrm>
          <a:off x="10528300" y="858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1,406,233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132766</xdr:rowOff>
    </xdr:from>
    <xdr:to>
      <xdr:col>14</xdr:col>
      <xdr:colOff>79375</xdr:colOff>
      <xdr:row>55</xdr:row>
      <xdr:rowOff>62916</xdr:rowOff>
    </xdr:to>
    <xdr:sp macro="" textlink="">
      <xdr:nvSpPr>
        <xdr:cNvPr id="367" name="円/楕円 366"/>
        <xdr:cNvSpPr/>
      </xdr:nvSpPr>
      <xdr:spPr>
        <a:xfrm>
          <a:off x="9588500" y="93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79443</xdr:rowOff>
    </xdr:from>
    <xdr:ext cx="599010" cy="259045"/>
    <xdr:sp macro="" textlink="">
      <xdr:nvSpPr>
        <xdr:cNvPr id="368" name="テキスト ボックス 367"/>
        <xdr:cNvSpPr txBox="1"/>
      </xdr:nvSpPr>
      <xdr:spPr>
        <a:xfrm>
          <a:off x="9339794" y="916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89226</xdr:rowOff>
    </xdr:from>
    <xdr:to>
      <xdr:col>12</xdr:col>
      <xdr:colOff>561975</xdr:colOff>
      <xdr:row>59</xdr:row>
      <xdr:rowOff>19376</xdr:rowOff>
    </xdr:to>
    <xdr:sp macro="" textlink="">
      <xdr:nvSpPr>
        <xdr:cNvPr id="369" name="円/楕円 368"/>
        <xdr:cNvSpPr/>
      </xdr:nvSpPr>
      <xdr:spPr>
        <a:xfrm>
          <a:off x="8699500" y="100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35903</xdr:rowOff>
    </xdr:from>
    <xdr:ext cx="599010" cy="259045"/>
    <xdr:sp macro="" textlink="">
      <xdr:nvSpPr>
        <xdr:cNvPr id="370" name="テキスト ボックス 369"/>
        <xdr:cNvSpPr txBox="1"/>
      </xdr:nvSpPr>
      <xdr:spPr>
        <a:xfrm>
          <a:off x="8450794" y="980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15866</xdr:rowOff>
    </xdr:from>
    <xdr:to>
      <xdr:col>11</xdr:col>
      <xdr:colOff>358775</xdr:colOff>
      <xdr:row>57</xdr:row>
      <xdr:rowOff>117466</xdr:rowOff>
    </xdr:to>
    <xdr:sp macro="" textlink="">
      <xdr:nvSpPr>
        <xdr:cNvPr id="371" name="円/楕円 370"/>
        <xdr:cNvSpPr/>
      </xdr:nvSpPr>
      <xdr:spPr>
        <a:xfrm>
          <a:off x="7810500" y="97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133993</xdr:rowOff>
    </xdr:from>
    <xdr:ext cx="599010" cy="259045"/>
    <xdr:sp macro="" textlink="">
      <xdr:nvSpPr>
        <xdr:cNvPr id="372" name="テキスト ボックス 371"/>
        <xdr:cNvSpPr txBox="1"/>
      </xdr:nvSpPr>
      <xdr:spPr>
        <a:xfrm>
          <a:off x="7561794" y="956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344,591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10578</xdr:rowOff>
    </xdr:from>
    <xdr:to>
      <xdr:col>10</xdr:col>
      <xdr:colOff>155575</xdr:colOff>
      <xdr:row>59</xdr:row>
      <xdr:rowOff>112178</xdr:rowOff>
    </xdr:to>
    <xdr:sp macro="" textlink="">
      <xdr:nvSpPr>
        <xdr:cNvPr id="373" name="円/楕円 372"/>
        <xdr:cNvSpPr/>
      </xdr:nvSpPr>
      <xdr:spPr>
        <a:xfrm>
          <a:off x="6921500" y="101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128705</xdr:rowOff>
    </xdr:from>
    <xdr:ext cx="534377" cy="259045"/>
    <xdr:sp macro="" textlink="">
      <xdr:nvSpPr>
        <xdr:cNvPr id="374" name="テキスト ボックス 373"/>
        <xdr:cNvSpPr txBox="1"/>
      </xdr:nvSpPr>
      <xdr:spPr>
        <a:xfrm>
          <a:off x="6705111" y="990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6" name="直線コネクタ 395"/>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7"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8" name="直線コネクタ 397"/>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9"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400" name="直線コネクタ 399"/>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101012</xdr:rowOff>
    </xdr:from>
    <xdr:to>
      <xdr:col>15</xdr:col>
      <xdr:colOff>180975</xdr:colOff>
      <xdr:row>76</xdr:row>
      <xdr:rowOff>97436</xdr:rowOff>
    </xdr:to>
    <xdr:cxnSp macro="">
      <xdr:nvCxnSpPr>
        <xdr:cNvPr id="401" name="直線コネクタ 400"/>
        <xdr:cNvCxnSpPr/>
      </xdr:nvCxnSpPr>
      <xdr:spPr>
        <a:xfrm flipV="1">
          <a:off x="9639300" y="12102512"/>
          <a:ext cx="838200" cy="10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2"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3" name="フローチャート : 判断 402"/>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97436</xdr:rowOff>
    </xdr:from>
    <xdr:to>
      <xdr:col>14</xdr:col>
      <xdr:colOff>28575</xdr:colOff>
      <xdr:row>77</xdr:row>
      <xdr:rowOff>32733</xdr:rowOff>
    </xdr:to>
    <xdr:cxnSp macro="">
      <xdr:nvCxnSpPr>
        <xdr:cNvPr id="404" name="直線コネクタ 403"/>
        <xdr:cNvCxnSpPr/>
      </xdr:nvCxnSpPr>
      <xdr:spPr>
        <a:xfrm flipV="1">
          <a:off x="8750300" y="13127636"/>
          <a:ext cx="889000" cy="10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405" name="フローチャート : 判断 404"/>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86630</xdr:rowOff>
    </xdr:from>
    <xdr:ext cx="534377" cy="259045"/>
    <xdr:sp macro="" textlink="">
      <xdr:nvSpPr>
        <xdr:cNvPr id="406" name="テキスト ボックス 405"/>
        <xdr:cNvSpPr txBox="1"/>
      </xdr:nvSpPr>
      <xdr:spPr>
        <a:xfrm>
          <a:off x="9372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32733</xdr:rowOff>
    </xdr:from>
    <xdr:to>
      <xdr:col>12</xdr:col>
      <xdr:colOff>511175</xdr:colOff>
      <xdr:row>78</xdr:row>
      <xdr:rowOff>22813</xdr:rowOff>
    </xdr:to>
    <xdr:cxnSp macro="">
      <xdr:nvCxnSpPr>
        <xdr:cNvPr id="407" name="直線コネクタ 406"/>
        <xdr:cNvCxnSpPr/>
      </xdr:nvCxnSpPr>
      <xdr:spPr>
        <a:xfrm flipV="1">
          <a:off x="7861300" y="13234383"/>
          <a:ext cx="889000" cy="16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8" name="フローチャート : 判断 407"/>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101891</xdr:rowOff>
    </xdr:from>
    <xdr:ext cx="469744" cy="259045"/>
    <xdr:sp macro="" textlink="">
      <xdr:nvSpPr>
        <xdr:cNvPr id="409" name="テキスト ボックス 408"/>
        <xdr:cNvSpPr txBox="1"/>
      </xdr:nvSpPr>
      <xdr:spPr>
        <a:xfrm>
          <a:off x="851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137945</xdr:rowOff>
    </xdr:from>
    <xdr:to>
      <xdr:col>11</xdr:col>
      <xdr:colOff>307975</xdr:colOff>
      <xdr:row>78</xdr:row>
      <xdr:rowOff>22813</xdr:rowOff>
    </xdr:to>
    <xdr:cxnSp macro="">
      <xdr:nvCxnSpPr>
        <xdr:cNvPr id="410" name="直線コネクタ 409"/>
        <xdr:cNvCxnSpPr/>
      </xdr:nvCxnSpPr>
      <xdr:spPr>
        <a:xfrm>
          <a:off x="6972300" y="13339595"/>
          <a:ext cx="889000" cy="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11" name="フローチャート : 判断 410"/>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109948</xdr:rowOff>
    </xdr:from>
    <xdr:ext cx="469744" cy="259045"/>
    <xdr:sp macro="" textlink="">
      <xdr:nvSpPr>
        <xdr:cNvPr id="412" name="テキスト ボックス 411"/>
        <xdr:cNvSpPr txBox="1"/>
      </xdr:nvSpPr>
      <xdr:spPr>
        <a:xfrm>
          <a:off x="7626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13" name="フローチャート : 判断 412"/>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98417</xdr:rowOff>
    </xdr:from>
    <xdr:ext cx="469744" cy="259045"/>
    <xdr:sp macro="" textlink="">
      <xdr:nvSpPr>
        <xdr:cNvPr id="414" name="テキスト ボックス 413"/>
        <xdr:cNvSpPr txBox="1"/>
      </xdr:nvSpPr>
      <xdr:spPr>
        <a:xfrm>
          <a:off x="6737427"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50212</xdr:rowOff>
    </xdr:from>
    <xdr:to>
      <xdr:col>15</xdr:col>
      <xdr:colOff>231775</xdr:colOff>
      <xdr:row>70</xdr:row>
      <xdr:rowOff>151812</xdr:rowOff>
    </xdr:to>
    <xdr:sp macro="" textlink="">
      <xdr:nvSpPr>
        <xdr:cNvPr id="420" name="円/楕円 419"/>
        <xdr:cNvSpPr/>
      </xdr:nvSpPr>
      <xdr:spPr>
        <a:xfrm>
          <a:off x="10426700" y="120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3239</xdr:rowOff>
    </xdr:from>
    <xdr:ext cx="599010" cy="259045"/>
    <xdr:sp macro="" textlink="">
      <xdr:nvSpPr>
        <xdr:cNvPr id="421" name="商工費該当値テキスト"/>
        <xdr:cNvSpPr txBox="1"/>
      </xdr:nvSpPr>
      <xdr:spPr>
        <a:xfrm>
          <a:off x="10528300" y="1200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154,231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46636</xdr:rowOff>
    </xdr:from>
    <xdr:to>
      <xdr:col>14</xdr:col>
      <xdr:colOff>79375</xdr:colOff>
      <xdr:row>76</xdr:row>
      <xdr:rowOff>148236</xdr:rowOff>
    </xdr:to>
    <xdr:sp macro="" textlink="">
      <xdr:nvSpPr>
        <xdr:cNvPr id="422" name="円/楕円 421"/>
        <xdr:cNvSpPr/>
      </xdr:nvSpPr>
      <xdr:spPr>
        <a:xfrm>
          <a:off x="9588500" y="130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164764</xdr:rowOff>
    </xdr:from>
    <xdr:ext cx="534377" cy="259045"/>
    <xdr:sp macro="" textlink="">
      <xdr:nvSpPr>
        <xdr:cNvPr id="423" name="テキスト ボックス 422"/>
        <xdr:cNvSpPr txBox="1"/>
      </xdr:nvSpPr>
      <xdr:spPr>
        <a:xfrm>
          <a:off x="9372111" y="1285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153383</xdr:rowOff>
    </xdr:from>
    <xdr:to>
      <xdr:col>12</xdr:col>
      <xdr:colOff>561975</xdr:colOff>
      <xdr:row>77</xdr:row>
      <xdr:rowOff>83533</xdr:rowOff>
    </xdr:to>
    <xdr:sp macro="" textlink="">
      <xdr:nvSpPr>
        <xdr:cNvPr id="424" name="円/楕円 423"/>
        <xdr:cNvSpPr/>
      </xdr:nvSpPr>
      <xdr:spPr>
        <a:xfrm>
          <a:off x="8699500" y="131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100061</xdr:rowOff>
    </xdr:from>
    <xdr:ext cx="534377" cy="259045"/>
    <xdr:sp macro="" textlink="">
      <xdr:nvSpPr>
        <xdr:cNvPr id="425" name="テキスト ボックス 424"/>
        <xdr:cNvSpPr txBox="1"/>
      </xdr:nvSpPr>
      <xdr:spPr>
        <a:xfrm>
          <a:off x="8483111" y="129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143463</xdr:rowOff>
    </xdr:from>
    <xdr:to>
      <xdr:col>11</xdr:col>
      <xdr:colOff>358775</xdr:colOff>
      <xdr:row>78</xdr:row>
      <xdr:rowOff>73613</xdr:rowOff>
    </xdr:to>
    <xdr:sp macro="" textlink="">
      <xdr:nvSpPr>
        <xdr:cNvPr id="426" name="円/楕円 425"/>
        <xdr:cNvSpPr/>
      </xdr:nvSpPr>
      <xdr:spPr>
        <a:xfrm>
          <a:off x="7810500" y="133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90140</xdr:rowOff>
    </xdr:from>
    <xdr:ext cx="534377" cy="259045"/>
    <xdr:sp macro="" textlink="">
      <xdr:nvSpPr>
        <xdr:cNvPr id="427" name="テキスト ボックス 426"/>
        <xdr:cNvSpPr txBox="1"/>
      </xdr:nvSpPr>
      <xdr:spPr>
        <a:xfrm>
          <a:off x="7594111" y="131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87145</xdr:rowOff>
    </xdr:from>
    <xdr:to>
      <xdr:col>10</xdr:col>
      <xdr:colOff>155575</xdr:colOff>
      <xdr:row>78</xdr:row>
      <xdr:rowOff>17295</xdr:rowOff>
    </xdr:to>
    <xdr:sp macro="" textlink="">
      <xdr:nvSpPr>
        <xdr:cNvPr id="428" name="円/楕円 427"/>
        <xdr:cNvSpPr/>
      </xdr:nvSpPr>
      <xdr:spPr>
        <a:xfrm>
          <a:off x="6921500" y="132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33822</xdr:rowOff>
    </xdr:from>
    <xdr:ext cx="534377" cy="259045"/>
    <xdr:sp macro="" textlink="">
      <xdr:nvSpPr>
        <xdr:cNvPr id="429" name="テキスト ボックス 428"/>
        <xdr:cNvSpPr txBox="1"/>
      </xdr:nvSpPr>
      <xdr:spPr>
        <a:xfrm>
          <a:off x="6705111" y="1306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3" name="テキスト ボックス 442"/>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5" name="テキスト ボックス 44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7" name="テキスト ボックス 44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51" name="直線コネクタ 450"/>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2"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3" name="直線コネクタ 452"/>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4"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5" name="直線コネクタ 454"/>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8324</xdr:rowOff>
    </xdr:from>
    <xdr:to>
      <xdr:col>15</xdr:col>
      <xdr:colOff>180975</xdr:colOff>
      <xdr:row>93</xdr:row>
      <xdr:rowOff>94969</xdr:rowOff>
    </xdr:to>
    <xdr:cxnSp macro="">
      <xdr:nvCxnSpPr>
        <xdr:cNvPr id="456" name="直線コネクタ 455"/>
        <xdr:cNvCxnSpPr/>
      </xdr:nvCxnSpPr>
      <xdr:spPr>
        <a:xfrm flipV="1">
          <a:off x="9639300" y="15610274"/>
          <a:ext cx="838200" cy="42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7"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8" name="フローチャート : 判断 457"/>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91763</xdr:rowOff>
    </xdr:from>
    <xdr:to>
      <xdr:col>14</xdr:col>
      <xdr:colOff>28575</xdr:colOff>
      <xdr:row>93</xdr:row>
      <xdr:rowOff>94969</xdr:rowOff>
    </xdr:to>
    <xdr:cxnSp macro="">
      <xdr:nvCxnSpPr>
        <xdr:cNvPr id="459" name="直線コネクタ 458"/>
        <xdr:cNvCxnSpPr/>
      </xdr:nvCxnSpPr>
      <xdr:spPr>
        <a:xfrm>
          <a:off x="8750300" y="16036613"/>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40539</xdr:rowOff>
    </xdr:from>
    <xdr:to>
      <xdr:col>14</xdr:col>
      <xdr:colOff>79375</xdr:colOff>
      <xdr:row>98</xdr:row>
      <xdr:rowOff>142139</xdr:rowOff>
    </xdr:to>
    <xdr:sp macro="" textlink="">
      <xdr:nvSpPr>
        <xdr:cNvPr id="460" name="フローチャート : 判断 459"/>
        <xdr:cNvSpPr/>
      </xdr:nvSpPr>
      <xdr:spPr>
        <a:xfrm>
          <a:off x="9588500" y="1684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133266</xdr:rowOff>
    </xdr:from>
    <xdr:ext cx="599010" cy="259045"/>
    <xdr:sp macro="" textlink="">
      <xdr:nvSpPr>
        <xdr:cNvPr id="461" name="テキスト ボックス 460"/>
        <xdr:cNvSpPr txBox="1"/>
      </xdr:nvSpPr>
      <xdr:spPr>
        <a:xfrm>
          <a:off x="9339794" y="1693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91763</xdr:rowOff>
    </xdr:from>
    <xdr:to>
      <xdr:col>12</xdr:col>
      <xdr:colOff>511175</xdr:colOff>
      <xdr:row>95</xdr:row>
      <xdr:rowOff>143140</xdr:rowOff>
    </xdr:to>
    <xdr:cxnSp macro="">
      <xdr:nvCxnSpPr>
        <xdr:cNvPr id="462" name="直線コネクタ 461"/>
        <xdr:cNvCxnSpPr/>
      </xdr:nvCxnSpPr>
      <xdr:spPr>
        <a:xfrm flipV="1">
          <a:off x="7861300" y="16036613"/>
          <a:ext cx="889000" cy="39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61596</xdr:rowOff>
    </xdr:from>
    <xdr:to>
      <xdr:col>12</xdr:col>
      <xdr:colOff>561975</xdr:colOff>
      <xdr:row>98</xdr:row>
      <xdr:rowOff>163196</xdr:rowOff>
    </xdr:to>
    <xdr:sp macro="" textlink="">
      <xdr:nvSpPr>
        <xdr:cNvPr id="463" name="フローチャート : 判断 462"/>
        <xdr:cNvSpPr/>
      </xdr:nvSpPr>
      <xdr:spPr>
        <a:xfrm>
          <a:off x="8699500" y="168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154323</xdr:rowOff>
    </xdr:from>
    <xdr:ext cx="534377" cy="259045"/>
    <xdr:sp macro="" textlink="">
      <xdr:nvSpPr>
        <xdr:cNvPr id="464" name="テキスト ボックス 463"/>
        <xdr:cNvSpPr txBox="1"/>
      </xdr:nvSpPr>
      <xdr:spPr>
        <a:xfrm>
          <a:off x="8483111" y="169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143140</xdr:rowOff>
    </xdr:from>
    <xdr:to>
      <xdr:col>11</xdr:col>
      <xdr:colOff>307975</xdr:colOff>
      <xdr:row>98</xdr:row>
      <xdr:rowOff>22005</xdr:rowOff>
    </xdr:to>
    <xdr:cxnSp macro="">
      <xdr:nvCxnSpPr>
        <xdr:cNvPr id="465" name="直線コネクタ 464"/>
        <xdr:cNvCxnSpPr/>
      </xdr:nvCxnSpPr>
      <xdr:spPr>
        <a:xfrm flipV="1">
          <a:off x="6972300" y="16430890"/>
          <a:ext cx="889000" cy="39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69014</xdr:rowOff>
    </xdr:from>
    <xdr:to>
      <xdr:col>11</xdr:col>
      <xdr:colOff>358775</xdr:colOff>
      <xdr:row>98</xdr:row>
      <xdr:rowOff>170614</xdr:rowOff>
    </xdr:to>
    <xdr:sp macro="" textlink="">
      <xdr:nvSpPr>
        <xdr:cNvPr id="466" name="フローチャート : 判断 465"/>
        <xdr:cNvSpPr/>
      </xdr:nvSpPr>
      <xdr:spPr>
        <a:xfrm>
          <a:off x="7810500" y="168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161741</xdr:rowOff>
    </xdr:from>
    <xdr:ext cx="534377" cy="259045"/>
    <xdr:sp macro="" textlink="">
      <xdr:nvSpPr>
        <xdr:cNvPr id="467" name="テキスト ボックス 466"/>
        <xdr:cNvSpPr txBox="1"/>
      </xdr:nvSpPr>
      <xdr:spPr>
        <a:xfrm>
          <a:off x="7594111" y="169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63529</xdr:rowOff>
    </xdr:from>
    <xdr:to>
      <xdr:col>10</xdr:col>
      <xdr:colOff>155575</xdr:colOff>
      <xdr:row>98</xdr:row>
      <xdr:rowOff>165129</xdr:rowOff>
    </xdr:to>
    <xdr:sp macro="" textlink="">
      <xdr:nvSpPr>
        <xdr:cNvPr id="468" name="フローチャート : 判断 467"/>
        <xdr:cNvSpPr/>
      </xdr:nvSpPr>
      <xdr:spPr>
        <a:xfrm>
          <a:off x="6921500" y="168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156256</xdr:rowOff>
    </xdr:from>
    <xdr:ext cx="534377" cy="259045"/>
    <xdr:sp macro="" textlink="">
      <xdr:nvSpPr>
        <xdr:cNvPr id="469" name="テキスト ボックス 468"/>
        <xdr:cNvSpPr txBox="1"/>
      </xdr:nvSpPr>
      <xdr:spPr>
        <a:xfrm>
          <a:off x="6705111" y="1695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128974</xdr:rowOff>
    </xdr:from>
    <xdr:to>
      <xdr:col>15</xdr:col>
      <xdr:colOff>231775</xdr:colOff>
      <xdr:row>91</xdr:row>
      <xdr:rowOff>59124</xdr:rowOff>
    </xdr:to>
    <xdr:sp macro="" textlink="">
      <xdr:nvSpPr>
        <xdr:cNvPr id="475" name="円/楕円 474"/>
        <xdr:cNvSpPr/>
      </xdr:nvSpPr>
      <xdr:spPr>
        <a:xfrm>
          <a:off x="10426700" y="1555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82001</xdr:rowOff>
    </xdr:from>
    <xdr:ext cx="690189" cy="259045"/>
    <xdr:sp macro="" textlink="">
      <xdr:nvSpPr>
        <xdr:cNvPr id="476" name="土木費該当値テキスト"/>
        <xdr:cNvSpPr txBox="1"/>
      </xdr:nvSpPr>
      <xdr:spPr>
        <a:xfrm>
          <a:off x="10528300" y="15512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2,912,349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44169</xdr:rowOff>
    </xdr:from>
    <xdr:to>
      <xdr:col>14</xdr:col>
      <xdr:colOff>79375</xdr:colOff>
      <xdr:row>93</xdr:row>
      <xdr:rowOff>145769</xdr:rowOff>
    </xdr:to>
    <xdr:sp macro="" textlink="">
      <xdr:nvSpPr>
        <xdr:cNvPr id="477" name="円/楕円 476"/>
        <xdr:cNvSpPr/>
      </xdr:nvSpPr>
      <xdr:spPr>
        <a:xfrm>
          <a:off x="9588500" y="159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91</xdr:row>
      <xdr:rowOff>162296</xdr:rowOff>
    </xdr:from>
    <xdr:ext cx="690189" cy="259045"/>
    <xdr:sp macro="" textlink="">
      <xdr:nvSpPr>
        <xdr:cNvPr id="478" name="テキスト ボックス 477"/>
        <xdr:cNvSpPr txBox="1"/>
      </xdr:nvSpPr>
      <xdr:spPr>
        <a:xfrm>
          <a:off x="9294204" y="15764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1,972,837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40963</xdr:rowOff>
    </xdr:from>
    <xdr:to>
      <xdr:col>12</xdr:col>
      <xdr:colOff>561975</xdr:colOff>
      <xdr:row>93</xdr:row>
      <xdr:rowOff>142563</xdr:rowOff>
    </xdr:to>
    <xdr:sp macro="" textlink="">
      <xdr:nvSpPr>
        <xdr:cNvPr id="479" name="円/楕円 478"/>
        <xdr:cNvSpPr/>
      </xdr:nvSpPr>
      <xdr:spPr>
        <a:xfrm>
          <a:off x="8699500" y="159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91</xdr:row>
      <xdr:rowOff>159090</xdr:rowOff>
    </xdr:from>
    <xdr:ext cx="690189" cy="259045"/>
    <xdr:sp macro="" textlink="">
      <xdr:nvSpPr>
        <xdr:cNvPr id="480" name="テキスト ボックス 479"/>
        <xdr:cNvSpPr txBox="1"/>
      </xdr:nvSpPr>
      <xdr:spPr>
        <a:xfrm>
          <a:off x="8405204" y="15761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1,979,849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92340</xdr:rowOff>
    </xdr:from>
    <xdr:to>
      <xdr:col>11</xdr:col>
      <xdr:colOff>358775</xdr:colOff>
      <xdr:row>96</xdr:row>
      <xdr:rowOff>22490</xdr:rowOff>
    </xdr:to>
    <xdr:sp macro="" textlink="">
      <xdr:nvSpPr>
        <xdr:cNvPr id="481" name="円/楕円 480"/>
        <xdr:cNvSpPr/>
      </xdr:nvSpPr>
      <xdr:spPr>
        <a:xfrm>
          <a:off x="7810500" y="163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94</xdr:row>
      <xdr:rowOff>39017</xdr:rowOff>
    </xdr:from>
    <xdr:ext cx="690189" cy="259045"/>
    <xdr:sp macro="" textlink="">
      <xdr:nvSpPr>
        <xdr:cNvPr id="482" name="テキスト ボックス 481"/>
        <xdr:cNvSpPr txBox="1"/>
      </xdr:nvSpPr>
      <xdr:spPr>
        <a:xfrm>
          <a:off x="7516204" y="16155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1,117,475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142655</xdr:rowOff>
    </xdr:from>
    <xdr:to>
      <xdr:col>10</xdr:col>
      <xdr:colOff>155575</xdr:colOff>
      <xdr:row>98</xdr:row>
      <xdr:rowOff>72805</xdr:rowOff>
    </xdr:to>
    <xdr:sp macro="" textlink="">
      <xdr:nvSpPr>
        <xdr:cNvPr id="483" name="円/楕円 482"/>
        <xdr:cNvSpPr/>
      </xdr:nvSpPr>
      <xdr:spPr>
        <a:xfrm>
          <a:off x="6921500" y="1677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89332</xdr:rowOff>
    </xdr:from>
    <xdr:ext cx="599010" cy="259045"/>
    <xdr:sp macro="" textlink="">
      <xdr:nvSpPr>
        <xdr:cNvPr id="484" name="テキスト ボックス 483"/>
        <xdr:cNvSpPr txBox="1"/>
      </xdr:nvSpPr>
      <xdr:spPr>
        <a:xfrm>
          <a:off x="6672794" y="1654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10" name="直線コネクタ 509"/>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11"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2" name="直線コネクタ 511"/>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3"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4" name="直線コネクタ 513"/>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137137</xdr:rowOff>
    </xdr:from>
    <xdr:to>
      <xdr:col>23</xdr:col>
      <xdr:colOff>517525</xdr:colOff>
      <xdr:row>36</xdr:row>
      <xdr:rowOff>33891</xdr:rowOff>
    </xdr:to>
    <xdr:cxnSp macro="">
      <xdr:nvCxnSpPr>
        <xdr:cNvPr id="515" name="直線コネクタ 514"/>
        <xdr:cNvCxnSpPr/>
      </xdr:nvCxnSpPr>
      <xdr:spPr>
        <a:xfrm flipV="1">
          <a:off x="15481300" y="6137887"/>
          <a:ext cx="838200" cy="6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6"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7" name="フローチャート : 判断 516"/>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33891</xdr:rowOff>
    </xdr:from>
    <xdr:to>
      <xdr:col>22</xdr:col>
      <xdr:colOff>365125</xdr:colOff>
      <xdr:row>36</xdr:row>
      <xdr:rowOff>118946</xdr:rowOff>
    </xdr:to>
    <xdr:cxnSp macro="">
      <xdr:nvCxnSpPr>
        <xdr:cNvPr id="518" name="直線コネクタ 517"/>
        <xdr:cNvCxnSpPr/>
      </xdr:nvCxnSpPr>
      <xdr:spPr>
        <a:xfrm flipV="1">
          <a:off x="14592300" y="6206091"/>
          <a:ext cx="889000" cy="8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132726</xdr:rowOff>
    </xdr:from>
    <xdr:to>
      <xdr:col>22</xdr:col>
      <xdr:colOff>415925</xdr:colOff>
      <xdr:row>37</xdr:row>
      <xdr:rowOff>62876</xdr:rowOff>
    </xdr:to>
    <xdr:sp macro="" textlink="">
      <xdr:nvSpPr>
        <xdr:cNvPr id="519" name="フローチャート : 判断 518"/>
        <xdr:cNvSpPr/>
      </xdr:nvSpPr>
      <xdr:spPr>
        <a:xfrm>
          <a:off x="15430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54003</xdr:rowOff>
    </xdr:from>
    <xdr:ext cx="534377" cy="259045"/>
    <xdr:sp macro="" textlink="">
      <xdr:nvSpPr>
        <xdr:cNvPr id="520" name="テキスト ボックス 519"/>
        <xdr:cNvSpPr txBox="1"/>
      </xdr:nvSpPr>
      <xdr:spPr>
        <a:xfrm>
          <a:off x="15214111" y="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109182</xdr:rowOff>
    </xdr:from>
    <xdr:to>
      <xdr:col>21</xdr:col>
      <xdr:colOff>161925</xdr:colOff>
      <xdr:row>36</xdr:row>
      <xdr:rowOff>118946</xdr:rowOff>
    </xdr:to>
    <xdr:cxnSp macro="">
      <xdr:nvCxnSpPr>
        <xdr:cNvPr id="521" name="直線コネクタ 520"/>
        <xdr:cNvCxnSpPr/>
      </xdr:nvCxnSpPr>
      <xdr:spPr>
        <a:xfrm>
          <a:off x="13703300" y="6281382"/>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162607</xdr:rowOff>
    </xdr:from>
    <xdr:to>
      <xdr:col>21</xdr:col>
      <xdr:colOff>212725</xdr:colOff>
      <xdr:row>37</xdr:row>
      <xdr:rowOff>92757</xdr:rowOff>
    </xdr:to>
    <xdr:sp macro="" textlink="">
      <xdr:nvSpPr>
        <xdr:cNvPr id="522" name="フローチャート : 判断 521"/>
        <xdr:cNvSpPr/>
      </xdr:nvSpPr>
      <xdr:spPr>
        <a:xfrm>
          <a:off x="14541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83884</xdr:rowOff>
    </xdr:from>
    <xdr:ext cx="534377" cy="259045"/>
    <xdr:sp macro="" textlink="">
      <xdr:nvSpPr>
        <xdr:cNvPr id="523" name="テキスト ボックス 522"/>
        <xdr:cNvSpPr txBox="1"/>
      </xdr:nvSpPr>
      <xdr:spPr>
        <a:xfrm>
          <a:off x="14325111"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80999</xdr:rowOff>
    </xdr:from>
    <xdr:to>
      <xdr:col>19</xdr:col>
      <xdr:colOff>644525</xdr:colOff>
      <xdr:row>36</xdr:row>
      <xdr:rowOff>109182</xdr:rowOff>
    </xdr:to>
    <xdr:cxnSp macro="">
      <xdr:nvCxnSpPr>
        <xdr:cNvPr id="524" name="直線コネクタ 523"/>
        <xdr:cNvCxnSpPr/>
      </xdr:nvCxnSpPr>
      <xdr:spPr>
        <a:xfrm>
          <a:off x="12814300" y="5910299"/>
          <a:ext cx="889000" cy="37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46837</xdr:rowOff>
    </xdr:from>
    <xdr:to>
      <xdr:col>20</xdr:col>
      <xdr:colOff>9525</xdr:colOff>
      <xdr:row>37</xdr:row>
      <xdr:rowOff>148437</xdr:rowOff>
    </xdr:to>
    <xdr:sp macro="" textlink="">
      <xdr:nvSpPr>
        <xdr:cNvPr id="525" name="フローチャート : 判断 524"/>
        <xdr:cNvSpPr/>
      </xdr:nvSpPr>
      <xdr:spPr>
        <a:xfrm>
          <a:off x="13652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139564</xdr:rowOff>
    </xdr:from>
    <xdr:ext cx="534377" cy="259045"/>
    <xdr:sp macro="" textlink="">
      <xdr:nvSpPr>
        <xdr:cNvPr id="526" name="テキスト ボックス 525"/>
        <xdr:cNvSpPr txBox="1"/>
      </xdr:nvSpPr>
      <xdr:spPr>
        <a:xfrm>
          <a:off x="13436111" y="648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19438</xdr:rowOff>
    </xdr:from>
    <xdr:to>
      <xdr:col>18</xdr:col>
      <xdr:colOff>492125</xdr:colOff>
      <xdr:row>37</xdr:row>
      <xdr:rowOff>121038</xdr:rowOff>
    </xdr:to>
    <xdr:sp macro="" textlink="">
      <xdr:nvSpPr>
        <xdr:cNvPr id="527" name="フローチャート : 判断 526"/>
        <xdr:cNvSpPr/>
      </xdr:nvSpPr>
      <xdr:spPr>
        <a:xfrm>
          <a:off x="12763500" y="63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112165</xdr:rowOff>
    </xdr:from>
    <xdr:ext cx="534377" cy="259045"/>
    <xdr:sp macro="" textlink="">
      <xdr:nvSpPr>
        <xdr:cNvPr id="528" name="テキスト ボックス 527"/>
        <xdr:cNvSpPr txBox="1"/>
      </xdr:nvSpPr>
      <xdr:spPr>
        <a:xfrm>
          <a:off x="12547111" y="64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86337</xdr:rowOff>
    </xdr:from>
    <xdr:to>
      <xdr:col>23</xdr:col>
      <xdr:colOff>568325</xdr:colOff>
      <xdr:row>36</xdr:row>
      <xdr:rowOff>16487</xdr:rowOff>
    </xdr:to>
    <xdr:sp macro="" textlink="">
      <xdr:nvSpPr>
        <xdr:cNvPr id="534" name="円/楕円 533"/>
        <xdr:cNvSpPr/>
      </xdr:nvSpPr>
      <xdr:spPr>
        <a:xfrm>
          <a:off x="16268700" y="6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109214</xdr:rowOff>
    </xdr:from>
    <xdr:ext cx="534377" cy="259045"/>
    <xdr:sp macro="" textlink="">
      <xdr:nvSpPr>
        <xdr:cNvPr id="535" name="消防費該当値テキスト"/>
        <xdr:cNvSpPr txBox="1"/>
      </xdr:nvSpPr>
      <xdr:spPr>
        <a:xfrm>
          <a:off x="16370300" y="59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39,657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154541</xdr:rowOff>
    </xdr:from>
    <xdr:to>
      <xdr:col>22</xdr:col>
      <xdr:colOff>415925</xdr:colOff>
      <xdr:row>36</xdr:row>
      <xdr:rowOff>84691</xdr:rowOff>
    </xdr:to>
    <xdr:sp macro="" textlink="">
      <xdr:nvSpPr>
        <xdr:cNvPr id="536" name="円/楕円 535"/>
        <xdr:cNvSpPr/>
      </xdr:nvSpPr>
      <xdr:spPr>
        <a:xfrm>
          <a:off x="15430500" y="61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101218</xdr:rowOff>
    </xdr:from>
    <xdr:ext cx="534377" cy="259045"/>
    <xdr:sp macro="" textlink="">
      <xdr:nvSpPr>
        <xdr:cNvPr id="537" name="テキスト ボックス 536"/>
        <xdr:cNvSpPr txBox="1"/>
      </xdr:nvSpPr>
      <xdr:spPr>
        <a:xfrm>
          <a:off x="15214111" y="593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68146</xdr:rowOff>
    </xdr:from>
    <xdr:to>
      <xdr:col>21</xdr:col>
      <xdr:colOff>212725</xdr:colOff>
      <xdr:row>36</xdr:row>
      <xdr:rowOff>169746</xdr:rowOff>
    </xdr:to>
    <xdr:sp macro="" textlink="">
      <xdr:nvSpPr>
        <xdr:cNvPr id="538" name="円/楕円 537"/>
        <xdr:cNvSpPr/>
      </xdr:nvSpPr>
      <xdr:spPr>
        <a:xfrm>
          <a:off x="14541500" y="624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14823</xdr:rowOff>
    </xdr:from>
    <xdr:ext cx="534377" cy="259045"/>
    <xdr:sp macro="" textlink="">
      <xdr:nvSpPr>
        <xdr:cNvPr id="539" name="テキスト ボックス 538"/>
        <xdr:cNvSpPr txBox="1"/>
      </xdr:nvSpPr>
      <xdr:spPr>
        <a:xfrm>
          <a:off x="14325111" y="60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58382</xdr:rowOff>
    </xdr:from>
    <xdr:to>
      <xdr:col>20</xdr:col>
      <xdr:colOff>9525</xdr:colOff>
      <xdr:row>36</xdr:row>
      <xdr:rowOff>159982</xdr:rowOff>
    </xdr:to>
    <xdr:sp macro="" textlink="">
      <xdr:nvSpPr>
        <xdr:cNvPr id="540" name="円/楕円 539"/>
        <xdr:cNvSpPr/>
      </xdr:nvSpPr>
      <xdr:spPr>
        <a:xfrm>
          <a:off x="13652500" y="62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5059</xdr:rowOff>
    </xdr:from>
    <xdr:ext cx="534377" cy="259045"/>
    <xdr:sp macro="" textlink="">
      <xdr:nvSpPr>
        <xdr:cNvPr id="541" name="テキスト ボックス 540"/>
        <xdr:cNvSpPr txBox="1"/>
      </xdr:nvSpPr>
      <xdr:spPr>
        <a:xfrm>
          <a:off x="13436111" y="60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30,869</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30199</xdr:rowOff>
    </xdr:from>
    <xdr:to>
      <xdr:col>18</xdr:col>
      <xdr:colOff>492125</xdr:colOff>
      <xdr:row>34</xdr:row>
      <xdr:rowOff>131799</xdr:rowOff>
    </xdr:to>
    <xdr:sp macro="" textlink="">
      <xdr:nvSpPr>
        <xdr:cNvPr id="542" name="円/楕円 541"/>
        <xdr:cNvSpPr/>
      </xdr:nvSpPr>
      <xdr:spPr>
        <a:xfrm>
          <a:off x="12763500" y="58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148326</xdr:rowOff>
    </xdr:from>
    <xdr:ext cx="534377" cy="259045"/>
    <xdr:sp macro="" textlink="">
      <xdr:nvSpPr>
        <xdr:cNvPr id="543" name="テキスト ボックス 542"/>
        <xdr:cNvSpPr txBox="1"/>
      </xdr:nvSpPr>
      <xdr:spPr>
        <a:xfrm>
          <a:off x="12547111" y="56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9" name="直線コネクタ 568"/>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70"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71" name="直線コネクタ 570"/>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2"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3" name="直線コネクタ 572"/>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95332</xdr:rowOff>
    </xdr:from>
    <xdr:to>
      <xdr:col>23</xdr:col>
      <xdr:colOff>517525</xdr:colOff>
      <xdr:row>56</xdr:row>
      <xdr:rowOff>51114</xdr:rowOff>
    </xdr:to>
    <xdr:cxnSp macro="">
      <xdr:nvCxnSpPr>
        <xdr:cNvPr id="574" name="直線コネクタ 573"/>
        <xdr:cNvCxnSpPr/>
      </xdr:nvCxnSpPr>
      <xdr:spPr>
        <a:xfrm flipV="1">
          <a:off x="15481300" y="9525082"/>
          <a:ext cx="8382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5"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6" name="フローチャート : 判断 575"/>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3983</xdr:rowOff>
    </xdr:from>
    <xdr:to>
      <xdr:col>22</xdr:col>
      <xdr:colOff>365125</xdr:colOff>
      <xdr:row>56</xdr:row>
      <xdr:rowOff>51114</xdr:rowOff>
    </xdr:to>
    <xdr:cxnSp macro="">
      <xdr:nvCxnSpPr>
        <xdr:cNvPr id="577" name="直線コネクタ 576"/>
        <xdr:cNvCxnSpPr/>
      </xdr:nvCxnSpPr>
      <xdr:spPr>
        <a:xfrm>
          <a:off x="14592300" y="9605183"/>
          <a:ext cx="889000" cy="4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52625</xdr:rowOff>
    </xdr:from>
    <xdr:to>
      <xdr:col>22</xdr:col>
      <xdr:colOff>415925</xdr:colOff>
      <xdr:row>56</xdr:row>
      <xdr:rowOff>154225</xdr:rowOff>
    </xdr:to>
    <xdr:sp macro="" textlink="">
      <xdr:nvSpPr>
        <xdr:cNvPr id="578" name="フローチャート : 判断 577"/>
        <xdr:cNvSpPr/>
      </xdr:nvSpPr>
      <xdr:spPr>
        <a:xfrm>
          <a:off x="15430500" y="96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145352</xdr:rowOff>
    </xdr:from>
    <xdr:ext cx="534377" cy="259045"/>
    <xdr:sp macro="" textlink="">
      <xdr:nvSpPr>
        <xdr:cNvPr id="579" name="テキスト ボックス 578"/>
        <xdr:cNvSpPr txBox="1"/>
      </xdr:nvSpPr>
      <xdr:spPr>
        <a:xfrm>
          <a:off x="15214111" y="97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3983</xdr:rowOff>
    </xdr:from>
    <xdr:to>
      <xdr:col>21</xdr:col>
      <xdr:colOff>161925</xdr:colOff>
      <xdr:row>57</xdr:row>
      <xdr:rowOff>16543</xdr:rowOff>
    </xdr:to>
    <xdr:cxnSp macro="">
      <xdr:nvCxnSpPr>
        <xdr:cNvPr id="580" name="直線コネクタ 579"/>
        <xdr:cNvCxnSpPr/>
      </xdr:nvCxnSpPr>
      <xdr:spPr>
        <a:xfrm flipV="1">
          <a:off x="13703300" y="9605183"/>
          <a:ext cx="889000" cy="1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136331</xdr:rowOff>
    </xdr:from>
    <xdr:to>
      <xdr:col>21</xdr:col>
      <xdr:colOff>212725</xdr:colOff>
      <xdr:row>57</xdr:row>
      <xdr:rowOff>66481</xdr:rowOff>
    </xdr:to>
    <xdr:sp macro="" textlink="">
      <xdr:nvSpPr>
        <xdr:cNvPr id="581" name="フローチャート : 判断 580"/>
        <xdr:cNvSpPr/>
      </xdr:nvSpPr>
      <xdr:spPr>
        <a:xfrm>
          <a:off x="14541500" y="97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57608</xdr:rowOff>
    </xdr:from>
    <xdr:ext cx="534377" cy="259045"/>
    <xdr:sp macro="" textlink="">
      <xdr:nvSpPr>
        <xdr:cNvPr id="582" name="テキスト ボックス 581"/>
        <xdr:cNvSpPr txBox="1"/>
      </xdr:nvSpPr>
      <xdr:spPr>
        <a:xfrm>
          <a:off x="14325111" y="98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16543</xdr:rowOff>
    </xdr:from>
    <xdr:to>
      <xdr:col>19</xdr:col>
      <xdr:colOff>644525</xdr:colOff>
      <xdr:row>57</xdr:row>
      <xdr:rowOff>36026</xdr:rowOff>
    </xdr:to>
    <xdr:cxnSp macro="">
      <xdr:nvCxnSpPr>
        <xdr:cNvPr id="583" name="直線コネクタ 582"/>
        <xdr:cNvCxnSpPr/>
      </xdr:nvCxnSpPr>
      <xdr:spPr>
        <a:xfrm flipV="1">
          <a:off x="12814300" y="9789193"/>
          <a:ext cx="889000" cy="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103112</xdr:rowOff>
    </xdr:from>
    <xdr:to>
      <xdr:col>20</xdr:col>
      <xdr:colOff>9525</xdr:colOff>
      <xdr:row>57</xdr:row>
      <xdr:rowOff>33262</xdr:rowOff>
    </xdr:to>
    <xdr:sp macro="" textlink="">
      <xdr:nvSpPr>
        <xdr:cNvPr id="584" name="フローチャート : 判断 583"/>
        <xdr:cNvSpPr/>
      </xdr:nvSpPr>
      <xdr:spPr>
        <a:xfrm>
          <a:off x="13652500" y="97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49789</xdr:rowOff>
    </xdr:from>
    <xdr:ext cx="534377" cy="259045"/>
    <xdr:sp macro="" textlink="">
      <xdr:nvSpPr>
        <xdr:cNvPr id="585" name="テキスト ボックス 584"/>
        <xdr:cNvSpPr txBox="1"/>
      </xdr:nvSpPr>
      <xdr:spPr>
        <a:xfrm>
          <a:off x="13436111" y="94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121988</xdr:rowOff>
    </xdr:from>
    <xdr:to>
      <xdr:col>18</xdr:col>
      <xdr:colOff>492125</xdr:colOff>
      <xdr:row>57</xdr:row>
      <xdr:rowOff>52138</xdr:rowOff>
    </xdr:to>
    <xdr:sp macro="" textlink="">
      <xdr:nvSpPr>
        <xdr:cNvPr id="586" name="フローチャート : 判断 585"/>
        <xdr:cNvSpPr/>
      </xdr:nvSpPr>
      <xdr:spPr>
        <a:xfrm>
          <a:off x="12763500" y="97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68665</xdr:rowOff>
    </xdr:from>
    <xdr:ext cx="534377" cy="259045"/>
    <xdr:sp macro="" textlink="">
      <xdr:nvSpPr>
        <xdr:cNvPr id="587" name="テキスト ボックス 586"/>
        <xdr:cNvSpPr txBox="1"/>
      </xdr:nvSpPr>
      <xdr:spPr>
        <a:xfrm>
          <a:off x="12547111" y="94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44532</xdr:rowOff>
    </xdr:from>
    <xdr:to>
      <xdr:col>23</xdr:col>
      <xdr:colOff>568325</xdr:colOff>
      <xdr:row>55</xdr:row>
      <xdr:rowOff>146132</xdr:rowOff>
    </xdr:to>
    <xdr:sp macro="" textlink="">
      <xdr:nvSpPr>
        <xdr:cNvPr id="593" name="円/楕円 592"/>
        <xdr:cNvSpPr/>
      </xdr:nvSpPr>
      <xdr:spPr>
        <a:xfrm>
          <a:off x="16268700" y="94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67409</xdr:rowOff>
    </xdr:from>
    <xdr:ext cx="599010" cy="259045"/>
    <xdr:sp macro="" textlink="">
      <xdr:nvSpPr>
        <xdr:cNvPr id="594" name="教育費該当値テキスト"/>
        <xdr:cNvSpPr txBox="1"/>
      </xdr:nvSpPr>
      <xdr:spPr>
        <a:xfrm>
          <a:off x="16370300" y="932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105,543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314</xdr:rowOff>
    </xdr:from>
    <xdr:to>
      <xdr:col>22</xdr:col>
      <xdr:colOff>415925</xdr:colOff>
      <xdr:row>56</xdr:row>
      <xdr:rowOff>101914</xdr:rowOff>
    </xdr:to>
    <xdr:sp macro="" textlink="">
      <xdr:nvSpPr>
        <xdr:cNvPr id="595" name="円/楕円 594"/>
        <xdr:cNvSpPr/>
      </xdr:nvSpPr>
      <xdr:spPr>
        <a:xfrm>
          <a:off x="15430500" y="96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118441</xdr:rowOff>
    </xdr:from>
    <xdr:ext cx="534377" cy="259045"/>
    <xdr:sp macro="" textlink="">
      <xdr:nvSpPr>
        <xdr:cNvPr id="596" name="テキスト ボックス 595"/>
        <xdr:cNvSpPr txBox="1"/>
      </xdr:nvSpPr>
      <xdr:spPr>
        <a:xfrm>
          <a:off x="15214111" y="93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86,063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124633</xdr:rowOff>
    </xdr:from>
    <xdr:to>
      <xdr:col>21</xdr:col>
      <xdr:colOff>212725</xdr:colOff>
      <xdr:row>56</xdr:row>
      <xdr:rowOff>54783</xdr:rowOff>
    </xdr:to>
    <xdr:sp macro="" textlink="">
      <xdr:nvSpPr>
        <xdr:cNvPr id="597" name="円/楕円 596"/>
        <xdr:cNvSpPr/>
      </xdr:nvSpPr>
      <xdr:spPr>
        <a:xfrm>
          <a:off x="14541500" y="95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71310</xdr:rowOff>
    </xdr:from>
    <xdr:ext cx="534377" cy="259045"/>
    <xdr:sp macro="" textlink="">
      <xdr:nvSpPr>
        <xdr:cNvPr id="598" name="テキスト ボックス 597"/>
        <xdr:cNvSpPr txBox="1"/>
      </xdr:nvSpPr>
      <xdr:spPr>
        <a:xfrm>
          <a:off x="14325111" y="93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93,279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137193</xdr:rowOff>
    </xdr:from>
    <xdr:to>
      <xdr:col>20</xdr:col>
      <xdr:colOff>9525</xdr:colOff>
      <xdr:row>57</xdr:row>
      <xdr:rowOff>67343</xdr:rowOff>
    </xdr:to>
    <xdr:sp macro="" textlink="">
      <xdr:nvSpPr>
        <xdr:cNvPr id="599" name="円/楕円 598"/>
        <xdr:cNvSpPr/>
      </xdr:nvSpPr>
      <xdr:spPr>
        <a:xfrm>
          <a:off x="13652500" y="97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58470</xdr:rowOff>
    </xdr:from>
    <xdr:ext cx="534377" cy="259045"/>
    <xdr:sp macro="" textlink="">
      <xdr:nvSpPr>
        <xdr:cNvPr id="600" name="テキスト ボックス 599"/>
        <xdr:cNvSpPr txBox="1"/>
      </xdr:nvSpPr>
      <xdr:spPr>
        <a:xfrm>
          <a:off x="13436111" y="983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156676</xdr:rowOff>
    </xdr:from>
    <xdr:to>
      <xdr:col>18</xdr:col>
      <xdr:colOff>492125</xdr:colOff>
      <xdr:row>57</xdr:row>
      <xdr:rowOff>86826</xdr:rowOff>
    </xdr:to>
    <xdr:sp macro="" textlink="">
      <xdr:nvSpPr>
        <xdr:cNvPr id="601" name="円/楕円 600"/>
        <xdr:cNvSpPr/>
      </xdr:nvSpPr>
      <xdr:spPr>
        <a:xfrm>
          <a:off x="12763500" y="97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77953</xdr:rowOff>
    </xdr:from>
    <xdr:ext cx="534377" cy="259045"/>
    <xdr:sp macro="" textlink="">
      <xdr:nvSpPr>
        <xdr:cNvPr id="602" name="テキスト ボックス 601"/>
        <xdr:cNvSpPr txBox="1"/>
      </xdr:nvSpPr>
      <xdr:spPr>
        <a:xfrm>
          <a:off x="12547111" y="98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98883</xdr:rowOff>
    </xdr:from>
    <xdr:to>
      <xdr:col>23</xdr:col>
      <xdr:colOff>516889</xdr:colOff>
      <xdr:row>79</xdr:row>
      <xdr:rowOff>44450</xdr:rowOff>
    </xdr:to>
    <xdr:cxnSp macro="">
      <xdr:nvCxnSpPr>
        <xdr:cNvPr id="626" name="直線コネクタ 625"/>
        <xdr:cNvCxnSpPr/>
      </xdr:nvCxnSpPr>
      <xdr:spPr>
        <a:xfrm flipV="1">
          <a:off x="16317595" y="12786183"/>
          <a:ext cx="1269" cy="80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74655</xdr:rowOff>
    </xdr:from>
    <xdr:ext cx="249299" cy="259045"/>
    <xdr:sp macro="" textlink="">
      <xdr:nvSpPr>
        <xdr:cNvPr id="627" name="災害復旧費最小値テキスト"/>
        <xdr:cNvSpPr txBox="1"/>
      </xdr:nvSpPr>
      <xdr:spPr>
        <a:xfrm>
          <a:off x="16370300" y="136192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45560</xdr:rowOff>
    </xdr:from>
    <xdr:ext cx="599010" cy="259045"/>
    <xdr:sp macro="" textlink="">
      <xdr:nvSpPr>
        <xdr:cNvPr id="629" name="災害復旧費最大値テキスト"/>
        <xdr:cNvSpPr txBox="1"/>
      </xdr:nvSpPr>
      <xdr:spPr>
        <a:xfrm>
          <a:off x="16370300" y="1256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74</xdr:row>
      <xdr:rowOff>98883</xdr:rowOff>
    </xdr:from>
    <xdr:to>
      <xdr:col>23</xdr:col>
      <xdr:colOff>606425</xdr:colOff>
      <xdr:row>74</xdr:row>
      <xdr:rowOff>98883</xdr:rowOff>
    </xdr:to>
    <xdr:cxnSp macro="">
      <xdr:nvCxnSpPr>
        <xdr:cNvPr id="630" name="直線コネクタ 629"/>
        <xdr:cNvCxnSpPr/>
      </xdr:nvCxnSpPr>
      <xdr:spPr>
        <a:xfrm>
          <a:off x="16230600" y="1278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120521</xdr:rowOff>
    </xdr:from>
    <xdr:to>
      <xdr:col>23</xdr:col>
      <xdr:colOff>517525</xdr:colOff>
      <xdr:row>74</xdr:row>
      <xdr:rowOff>98883</xdr:rowOff>
    </xdr:to>
    <xdr:cxnSp macro="">
      <xdr:nvCxnSpPr>
        <xdr:cNvPr id="631" name="直線コネクタ 630"/>
        <xdr:cNvCxnSpPr/>
      </xdr:nvCxnSpPr>
      <xdr:spPr>
        <a:xfrm>
          <a:off x="15481300" y="12293471"/>
          <a:ext cx="838200" cy="49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119105</xdr:rowOff>
    </xdr:from>
    <xdr:ext cx="469744" cy="259045"/>
    <xdr:sp macro="" textlink="">
      <xdr:nvSpPr>
        <xdr:cNvPr id="632" name="災害復旧費平均値テキスト"/>
        <xdr:cNvSpPr txBox="1"/>
      </xdr:nvSpPr>
      <xdr:spPr>
        <a:xfrm>
          <a:off x="16370300" y="1349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140678</xdr:rowOff>
    </xdr:from>
    <xdr:to>
      <xdr:col>23</xdr:col>
      <xdr:colOff>568325</xdr:colOff>
      <xdr:row>79</xdr:row>
      <xdr:rowOff>70828</xdr:rowOff>
    </xdr:to>
    <xdr:sp macro="" textlink="">
      <xdr:nvSpPr>
        <xdr:cNvPr id="633" name="フローチャート : 判断 632"/>
        <xdr:cNvSpPr/>
      </xdr:nvSpPr>
      <xdr:spPr>
        <a:xfrm>
          <a:off x="16268700" y="1351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120521</xdr:rowOff>
    </xdr:from>
    <xdr:to>
      <xdr:col>22</xdr:col>
      <xdr:colOff>365125</xdr:colOff>
      <xdr:row>73</xdr:row>
      <xdr:rowOff>117129</xdr:rowOff>
    </xdr:to>
    <xdr:cxnSp macro="">
      <xdr:nvCxnSpPr>
        <xdr:cNvPr id="634" name="直線コネクタ 633"/>
        <xdr:cNvCxnSpPr/>
      </xdr:nvCxnSpPr>
      <xdr:spPr>
        <a:xfrm flipV="1">
          <a:off x="14592300" y="12293471"/>
          <a:ext cx="889000" cy="3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104479</xdr:rowOff>
    </xdr:from>
    <xdr:to>
      <xdr:col>22</xdr:col>
      <xdr:colOff>415925</xdr:colOff>
      <xdr:row>79</xdr:row>
      <xdr:rowOff>34629</xdr:rowOff>
    </xdr:to>
    <xdr:sp macro="" textlink="">
      <xdr:nvSpPr>
        <xdr:cNvPr id="635" name="フローチャート : 判断 634"/>
        <xdr:cNvSpPr/>
      </xdr:nvSpPr>
      <xdr:spPr>
        <a:xfrm>
          <a:off x="15430500" y="1347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25756</xdr:rowOff>
    </xdr:from>
    <xdr:ext cx="534377" cy="259045"/>
    <xdr:sp macro="" textlink="">
      <xdr:nvSpPr>
        <xdr:cNvPr id="636" name="テキスト ボックス 635"/>
        <xdr:cNvSpPr txBox="1"/>
      </xdr:nvSpPr>
      <xdr:spPr>
        <a:xfrm>
          <a:off x="15214111" y="135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117129</xdr:rowOff>
    </xdr:from>
    <xdr:to>
      <xdr:col>21</xdr:col>
      <xdr:colOff>161925</xdr:colOff>
      <xdr:row>74</xdr:row>
      <xdr:rowOff>52161</xdr:rowOff>
    </xdr:to>
    <xdr:cxnSp macro="">
      <xdr:nvCxnSpPr>
        <xdr:cNvPr id="637" name="直線コネクタ 636"/>
        <xdr:cNvCxnSpPr/>
      </xdr:nvCxnSpPr>
      <xdr:spPr>
        <a:xfrm flipV="1">
          <a:off x="13703300" y="12632979"/>
          <a:ext cx="889000" cy="10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98718</xdr:rowOff>
    </xdr:from>
    <xdr:to>
      <xdr:col>21</xdr:col>
      <xdr:colOff>212725</xdr:colOff>
      <xdr:row>79</xdr:row>
      <xdr:rowOff>28868</xdr:rowOff>
    </xdr:to>
    <xdr:sp macro="" textlink="">
      <xdr:nvSpPr>
        <xdr:cNvPr id="638" name="フローチャート : 判断 637"/>
        <xdr:cNvSpPr/>
      </xdr:nvSpPr>
      <xdr:spPr>
        <a:xfrm>
          <a:off x="14541500" y="134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19995</xdr:rowOff>
    </xdr:from>
    <xdr:ext cx="534377" cy="259045"/>
    <xdr:sp macro="" textlink="">
      <xdr:nvSpPr>
        <xdr:cNvPr id="639" name="テキスト ボックス 638"/>
        <xdr:cNvSpPr txBox="1"/>
      </xdr:nvSpPr>
      <xdr:spPr>
        <a:xfrm>
          <a:off x="14325111" y="135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96179</xdr:rowOff>
    </xdr:from>
    <xdr:to>
      <xdr:col>19</xdr:col>
      <xdr:colOff>644525</xdr:colOff>
      <xdr:row>74</xdr:row>
      <xdr:rowOff>52161</xdr:rowOff>
    </xdr:to>
    <xdr:cxnSp macro="">
      <xdr:nvCxnSpPr>
        <xdr:cNvPr id="640" name="直線コネクタ 639"/>
        <xdr:cNvCxnSpPr/>
      </xdr:nvCxnSpPr>
      <xdr:spPr>
        <a:xfrm>
          <a:off x="12814300" y="12440579"/>
          <a:ext cx="889000" cy="2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112438</xdr:rowOff>
    </xdr:from>
    <xdr:to>
      <xdr:col>20</xdr:col>
      <xdr:colOff>9525</xdr:colOff>
      <xdr:row>79</xdr:row>
      <xdr:rowOff>42588</xdr:rowOff>
    </xdr:to>
    <xdr:sp macro="" textlink="">
      <xdr:nvSpPr>
        <xdr:cNvPr id="641" name="フローチャート : 判断 640"/>
        <xdr:cNvSpPr/>
      </xdr:nvSpPr>
      <xdr:spPr>
        <a:xfrm>
          <a:off x="13652500" y="1348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33715</xdr:rowOff>
    </xdr:from>
    <xdr:ext cx="534377" cy="259045"/>
    <xdr:sp macro="" textlink="">
      <xdr:nvSpPr>
        <xdr:cNvPr id="642" name="テキスト ボックス 641"/>
        <xdr:cNvSpPr txBox="1"/>
      </xdr:nvSpPr>
      <xdr:spPr>
        <a:xfrm>
          <a:off x="13436111" y="135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73382</xdr:rowOff>
    </xdr:from>
    <xdr:to>
      <xdr:col>18</xdr:col>
      <xdr:colOff>492125</xdr:colOff>
      <xdr:row>79</xdr:row>
      <xdr:rowOff>3532</xdr:rowOff>
    </xdr:to>
    <xdr:sp macro="" textlink="">
      <xdr:nvSpPr>
        <xdr:cNvPr id="643" name="フローチャート : 判断 642"/>
        <xdr:cNvSpPr/>
      </xdr:nvSpPr>
      <xdr:spPr>
        <a:xfrm>
          <a:off x="12763500" y="134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166109</xdr:rowOff>
    </xdr:from>
    <xdr:ext cx="534377" cy="259045"/>
    <xdr:sp macro="" textlink="">
      <xdr:nvSpPr>
        <xdr:cNvPr id="644" name="テキスト ボックス 643"/>
        <xdr:cNvSpPr txBox="1"/>
      </xdr:nvSpPr>
      <xdr:spPr>
        <a:xfrm>
          <a:off x="12547111" y="135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48083</xdr:rowOff>
    </xdr:from>
    <xdr:to>
      <xdr:col>23</xdr:col>
      <xdr:colOff>568325</xdr:colOff>
      <xdr:row>74</xdr:row>
      <xdr:rowOff>149683</xdr:rowOff>
    </xdr:to>
    <xdr:sp macro="" textlink="">
      <xdr:nvSpPr>
        <xdr:cNvPr id="650" name="円/楕円 649"/>
        <xdr:cNvSpPr/>
      </xdr:nvSpPr>
      <xdr:spPr>
        <a:xfrm>
          <a:off x="16268700" y="127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1110</xdr:rowOff>
    </xdr:from>
    <xdr:ext cx="599010" cy="259045"/>
    <xdr:sp macro="" textlink="">
      <xdr:nvSpPr>
        <xdr:cNvPr id="651" name="災害復旧費該当値テキスト"/>
        <xdr:cNvSpPr txBox="1"/>
      </xdr:nvSpPr>
      <xdr:spPr>
        <a:xfrm>
          <a:off x="16370300" y="1268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210,713</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69721</xdr:rowOff>
    </xdr:from>
    <xdr:to>
      <xdr:col>22</xdr:col>
      <xdr:colOff>415925</xdr:colOff>
      <xdr:row>71</xdr:row>
      <xdr:rowOff>171321</xdr:rowOff>
    </xdr:to>
    <xdr:sp macro="" textlink="">
      <xdr:nvSpPr>
        <xdr:cNvPr id="652" name="円/楕円 651"/>
        <xdr:cNvSpPr/>
      </xdr:nvSpPr>
      <xdr:spPr>
        <a:xfrm>
          <a:off x="15430500" y="122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16398</xdr:rowOff>
    </xdr:from>
    <xdr:ext cx="599010" cy="259045"/>
    <xdr:sp macro="" textlink="">
      <xdr:nvSpPr>
        <xdr:cNvPr id="653" name="テキスト ボックス 652"/>
        <xdr:cNvSpPr txBox="1"/>
      </xdr:nvSpPr>
      <xdr:spPr>
        <a:xfrm>
          <a:off x="15181794" y="1201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340,034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66329</xdr:rowOff>
    </xdr:from>
    <xdr:to>
      <xdr:col>21</xdr:col>
      <xdr:colOff>212725</xdr:colOff>
      <xdr:row>73</xdr:row>
      <xdr:rowOff>167929</xdr:rowOff>
    </xdr:to>
    <xdr:sp macro="" textlink="">
      <xdr:nvSpPr>
        <xdr:cNvPr id="654" name="円/楕円 653"/>
        <xdr:cNvSpPr/>
      </xdr:nvSpPr>
      <xdr:spPr>
        <a:xfrm>
          <a:off x="14541500" y="125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13006</xdr:rowOff>
    </xdr:from>
    <xdr:ext cx="599010" cy="259045"/>
    <xdr:sp macro="" textlink="">
      <xdr:nvSpPr>
        <xdr:cNvPr id="655" name="テキスト ボックス 654"/>
        <xdr:cNvSpPr txBox="1"/>
      </xdr:nvSpPr>
      <xdr:spPr>
        <a:xfrm>
          <a:off x="14292794" y="1235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250,924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1361</xdr:rowOff>
    </xdr:from>
    <xdr:to>
      <xdr:col>20</xdr:col>
      <xdr:colOff>9525</xdr:colOff>
      <xdr:row>74</xdr:row>
      <xdr:rowOff>102961</xdr:rowOff>
    </xdr:to>
    <xdr:sp macro="" textlink="">
      <xdr:nvSpPr>
        <xdr:cNvPr id="656" name="円/楕円 655"/>
        <xdr:cNvSpPr/>
      </xdr:nvSpPr>
      <xdr:spPr>
        <a:xfrm>
          <a:off x="13652500" y="126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119488</xdr:rowOff>
    </xdr:from>
    <xdr:ext cx="599010" cy="259045"/>
    <xdr:sp macro="" textlink="">
      <xdr:nvSpPr>
        <xdr:cNvPr id="657" name="テキスト ボックス 656"/>
        <xdr:cNvSpPr txBox="1"/>
      </xdr:nvSpPr>
      <xdr:spPr>
        <a:xfrm>
          <a:off x="13403794" y="1246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222,976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45379</xdr:rowOff>
    </xdr:from>
    <xdr:to>
      <xdr:col>18</xdr:col>
      <xdr:colOff>492125</xdr:colOff>
      <xdr:row>72</xdr:row>
      <xdr:rowOff>146979</xdr:rowOff>
    </xdr:to>
    <xdr:sp macro="" textlink="">
      <xdr:nvSpPr>
        <xdr:cNvPr id="658" name="円/楕円 657"/>
        <xdr:cNvSpPr/>
      </xdr:nvSpPr>
      <xdr:spPr>
        <a:xfrm>
          <a:off x="12763500" y="123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163506</xdr:rowOff>
    </xdr:from>
    <xdr:ext cx="599010" cy="259045"/>
    <xdr:sp macro="" textlink="">
      <xdr:nvSpPr>
        <xdr:cNvPr id="659" name="テキスト ボックス 658"/>
        <xdr:cNvSpPr txBox="1"/>
      </xdr:nvSpPr>
      <xdr:spPr>
        <a:xfrm>
          <a:off x="12514794" y="1216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9" name="直線コネクタ 678"/>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80"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81" name="直線コネクタ 680"/>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82"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83" name="直線コネクタ 682"/>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97729</xdr:rowOff>
    </xdr:from>
    <xdr:to>
      <xdr:col>23</xdr:col>
      <xdr:colOff>517525</xdr:colOff>
      <xdr:row>96</xdr:row>
      <xdr:rowOff>112623</xdr:rowOff>
    </xdr:to>
    <xdr:cxnSp macro="">
      <xdr:nvCxnSpPr>
        <xdr:cNvPr id="684" name="直線コネクタ 683"/>
        <xdr:cNvCxnSpPr/>
      </xdr:nvCxnSpPr>
      <xdr:spPr>
        <a:xfrm>
          <a:off x="15481300" y="16556929"/>
          <a:ext cx="838200" cy="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85"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6" name="フローチャート : 判断 685"/>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97729</xdr:rowOff>
    </xdr:from>
    <xdr:to>
      <xdr:col>22</xdr:col>
      <xdr:colOff>365125</xdr:colOff>
      <xdr:row>96</xdr:row>
      <xdr:rowOff>120726</xdr:rowOff>
    </xdr:to>
    <xdr:cxnSp macro="">
      <xdr:nvCxnSpPr>
        <xdr:cNvPr id="687" name="直線コネクタ 686"/>
        <xdr:cNvCxnSpPr/>
      </xdr:nvCxnSpPr>
      <xdr:spPr>
        <a:xfrm flipV="1">
          <a:off x="14592300" y="16556929"/>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63931</xdr:rowOff>
    </xdr:from>
    <xdr:to>
      <xdr:col>22</xdr:col>
      <xdr:colOff>415925</xdr:colOff>
      <xdr:row>96</xdr:row>
      <xdr:rowOff>165531</xdr:rowOff>
    </xdr:to>
    <xdr:sp macro="" textlink="">
      <xdr:nvSpPr>
        <xdr:cNvPr id="688" name="フローチャート : 判断 687"/>
        <xdr:cNvSpPr/>
      </xdr:nvSpPr>
      <xdr:spPr>
        <a:xfrm>
          <a:off x="15430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156658</xdr:rowOff>
    </xdr:from>
    <xdr:ext cx="534377" cy="259045"/>
    <xdr:sp macro="" textlink="">
      <xdr:nvSpPr>
        <xdr:cNvPr id="689" name="テキスト ボックス 688"/>
        <xdr:cNvSpPr txBox="1"/>
      </xdr:nvSpPr>
      <xdr:spPr>
        <a:xfrm>
          <a:off x="15214111" y="166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120726</xdr:rowOff>
    </xdr:from>
    <xdr:to>
      <xdr:col>21</xdr:col>
      <xdr:colOff>161925</xdr:colOff>
      <xdr:row>96</xdr:row>
      <xdr:rowOff>141008</xdr:rowOff>
    </xdr:to>
    <xdr:cxnSp macro="">
      <xdr:nvCxnSpPr>
        <xdr:cNvPr id="690" name="直線コネクタ 689"/>
        <xdr:cNvCxnSpPr/>
      </xdr:nvCxnSpPr>
      <xdr:spPr>
        <a:xfrm flipV="1">
          <a:off x="13703300" y="16579926"/>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50107</xdr:rowOff>
    </xdr:from>
    <xdr:to>
      <xdr:col>21</xdr:col>
      <xdr:colOff>212725</xdr:colOff>
      <xdr:row>96</xdr:row>
      <xdr:rowOff>151707</xdr:rowOff>
    </xdr:to>
    <xdr:sp macro="" textlink="">
      <xdr:nvSpPr>
        <xdr:cNvPr id="691" name="フローチャート : 判断 690"/>
        <xdr:cNvSpPr/>
      </xdr:nvSpPr>
      <xdr:spPr>
        <a:xfrm>
          <a:off x="14541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168234</xdr:rowOff>
    </xdr:from>
    <xdr:ext cx="534377" cy="259045"/>
    <xdr:sp macro="" textlink="">
      <xdr:nvSpPr>
        <xdr:cNvPr id="692" name="テキスト ボックス 691"/>
        <xdr:cNvSpPr txBox="1"/>
      </xdr:nvSpPr>
      <xdr:spPr>
        <a:xfrm>
          <a:off x="14325111" y="162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82350</xdr:rowOff>
    </xdr:from>
    <xdr:to>
      <xdr:col>19</xdr:col>
      <xdr:colOff>644525</xdr:colOff>
      <xdr:row>96</xdr:row>
      <xdr:rowOff>141008</xdr:rowOff>
    </xdr:to>
    <xdr:cxnSp macro="">
      <xdr:nvCxnSpPr>
        <xdr:cNvPr id="693" name="直線コネクタ 692"/>
        <xdr:cNvCxnSpPr/>
      </xdr:nvCxnSpPr>
      <xdr:spPr>
        <a:xfrm>
          <a:off x="12814300" y="16541550"/>
          <a:ext cx="8890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43380</xdr:rowOff>
    </xdr:from>
    <xdr:to>
      <xdr:col>20</xdr:col>
      <xdr:colOff>9525</xdr:colOff>
      <xdr:row>96</xdr:row>
      <xdr:rowOff>144980</xdr:rowOff>
    </xdr:to>
    <xdr:sp macro="" textlink="">
      <xdr:nvSpPr>
        <xdr:cNvPr id="694" name="フローチャート : 判断 693"/>
        <xdr:cNvSpPr/>
      </xdr:nvSpPr>
      <xdr:spPr>
        <a:xfrm>
          <a:off x="13652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161507</xdr:rowOff>
    </xdr:from>
    <xdr:ext cx="534377" cy="259045"/>
    <xdr:sp macro="" textlink="">
      <xdr:nvSpPr>
        <xdr:cNvPr id="695" name="テキスト ボックス 694"/>
        <xdr:cNvSpPr txBox="1"/>
      </xdr:nvSpPr>
      <xdr:spPr>
        <a:xfrm>
          <a:off x="13436111" y="162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58548</xdr:rowOff>
    </xdr:from>
    <xdr:to>
      <xdr:col>18</xdr:col>
      <xdr:colOff>492125</xdr:colOff>
      <xdr:row>96</xdr:row>
      <xdr:rowOff>160148</xdr:rowOff>
    </xdr:to>
    <xdr:sp macro="" textlink="">
      <xdr:nvSpPr>
        <xdr:cNvPr id="696" name="フローチャート : 判断 695"/>
        <xdr:cNvSpPr/>
      </xdr:nvSpPr>
      <xdr:spPr>
        <a:xfrm>
          <a:off x="12763500" y="1651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151275</xdr:rowOff>
    </xdr:from>
    <xdr:ext cx="534377" cy="259045"/>
    <xdr:sp macro="" textlink="">
      <xdr:nvSpPr>
        <xdr:cNvPr id="697" name="テキスト ボックス 696"/>
        <xdr:cNvSpPr txBox="1"/>
      </xdr:nvSpPr>
      <xdr:spPr>
        <a:xfrm>
          <a:off x="12547111" y="166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61823</xdr:rowOff>
    </xdr:from>
    <xdr:to>
      <xdr:col>23</xdr:col>
      <xdr:colOff>568325</xdr:colOff>
      <xdr:row>96</xdr:row>
      <xdr:rowOff>163423</xdr:rowOff>
    </xdr:to>
    <xdr:sp macro="" textlink="">
      <xdr:nvSpPr>
        <xdr:cNvPr id="703" name="円/楕円 702"/>
        <xdr:cNvSpPr/>
      </xdr:nvSpPr>
      <xdr:spPr>
        <a:xfrm>
          <a:off x="16268700" y="165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40250</xdr:rowOff>
    </xdr:from>
    <xdr:ext cx="534377" cy="259045"/>
    <xdr:sp macro="" textlink="">
      <xdr:nvSpPr>
        <xdr:cNvPr id="704" name="公債費該当値テキスト"/>
        <xdr:cNvSpPr txBox="1"/>
      </xdr:nvSpPr>
      <xdr:spPr>
        <a:xfrm>
          <a:off x="16370300" y="1649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46929</xdr:rowOff>
    </xdr:from>
    <xdr:to>
      <xdr:col>22</xdr:col>
      <xdr:colOff>415925</xdr:colOff>
      <xdr:row>96</xdr:row>
      <xdr:rowOff>148529</xdr:rowOff>
    </xdr:to>
    <xdr:sp macro="" textlink="">
      <xdr:nvSpPr>
        <xdr:cNvPr id="705" name="円/楕円 704"/>
        <xdr:cNvSpPr/>
      </xdr:nvSpPr>
      <xdr:spPr>
        <a:xfrm>
          <a:off x="15430500" y="165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165056</xdr:rowOff>
    </xdr:from>
    <xdr:ext cx="534377" cy="259045"/>
    <xdr:sp macro="" textlink="">
      <xdr:nvSpPr>
        <xdr:cNvPr id="706" name="テキスト ボックス 705"/>
        <xdr:cNvSpPr txBox="1"/>
      </xdr:nvSpPr>
      <xdr:spPr>
        <a:xfrm>
          <a:off x="15214111" y="162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69926</xdr:rowOff>
    </xdr:from>
    <xdr:to>
      <xdr:col>21</xdr:col>
      <xdr:colOff>212725</xdr:colOff>
      <xdr:row>97</xdr:row>
      <xdr:rowOff>76</xdr:rowOff>
    </xdr:to>
    <xdr:sp macro="" textlink="">
      <xdr:nvSpPr>
        <xdr:cNvPr id="707" name="円/楕円 706"/>
        <xdr:cNvSpPr/>
      </xdr:nvSpPr>
      <xdr:spPr>
        <a:xfrm>
          <a:off x="14541500" y="165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162653</xdr:rowOff>
    </xdr:from>
    <xdr:ext cx="534377" cy="259045"/>
    <xdr:sp macro="" textlink="">
      <xdr:nvSpPr>
        <xdr:cNvPr id="708" name="テキスト ボックス 707"/>
        <xdr:cNvSpPr txBox="1"/>
      </xdr:nvSpPr>
      <xdr:spPr>
        <a:xfrm>
          <a:off x="14325111" y="166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90208</xdr:rowOff>
    </xdr:from>
    <xdr:to>
      <xdr:col>20</xdr:col>
      <xdr:colOff>9525</xdr:colOff>
      <xdr:row>97</xdr:row>
      <xdr:rowOff>20358</xdr:rowOff>
    </xdr:to>
    <xdr:sp macro="" textlink="">
      <xdr:nvSpPr>
        <xdr:cNvPr id="709" name="円/楕円 708"/>
        <xdr:cNvSpPr/>
      </xdr:nvSpPr>
      <xdr:spPr>
        <a:xfrm>
          <a:off x="13652500" y="165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11485</xdr:rowOff>
    </xdr:from>
    <xdr:ext cx="534377" cy="259045"/>
    <xdr:sp macro="" textlink="">
      <xdr:nvSpPr>
        <xdr:cNvPr id="710" name="テキスト ボックス 709"/>
        <xdr:cNvSpPr txBox="1"/>
      </xdr:nvSpPr>
      <xdr:spPr>
        <a:xfrm>
          <a:off x="13436111" y="166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31550</xdr:rowOff>
    </xdr:from>
    <xdr:to>
      <xdr:col>18</xdr:col>
      <xdr:colOff>492125</xdr:colOff>
      <xdr:row>96</xdr:row>
      <xdr:rowOff>133150</xdr:rowOff>
    </xdr:to>
    <xdr:sp macro="" textlink="">
      <xdr:nvSpPr>
        <xdr:cNvPr id="711" name="円/楕円 710"/>
        <xdr:cNvSpPr/>
      </xdr:nvSpPr>
      <xdr:spPr>
        <a:xfrm>
          <a:off x="12763500" y="164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149677</xdr:rowOff>
    </xdr:from>
    <xdr:ext cx="534377" cy="259045"/>
    <xdr:sp macro="" textlink="">
      <xdr:nvSpPr>
        <xdr:cNvPr id="712" name="テキスト ボックス 711"/>
        <xdr:cNvSpPr txBox="1"/>
      </xdr:nvSpPr>
      <xdr:spPr>
        <a:xfrm>
          <a:off x="12547111" y="1626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6" name="直線コネクタ 735"/>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7"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9"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40" name="直線コネクタ 739"/>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42"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43" name="フローチャート : 判断 742"/>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142087</xdr:rowOff>
    </xdr:from>
    <xdr:to>
      <xdr:col>31</xdr:col>
      <xdr:colOff>85725</xdr:colOff>
      <xdr:row>39</xdr:row>
      <xdr:rowOff>72237</xdr:rowOff>
    </xdr:to>
    <xdr:sp macro="" textlink="">
      <xdr:nvSpPr>
        <xdr:cNvPr id="745" name="フローチャート : 判断 744"/>
        <xdr:cNvSpPr/>
      </xdr:nvSpPr>
      <xdr:spPr>
        <a:xfrm>
          <a:off x="21272500" y="665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88764</xdr:rowOff>
    </xdr:from>
    <xdr:ext cx="378565" cy="259045"/>
    <xdr:sp macro="" textlink="">
      <xdr:nvSpPr>
        <xdr:cNvPr id="746" name="テキスト ボックス 745"/>
        <xdr:cNvSpPr txBox="1"/>
      </xdr:nvSpPr>
      <xdr:spPr>
        <a:xfrm>
          <a:off x="21134017" y="643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152184</xdr:rowOff>
    </xdr:from>
    <xdr:to>
      <xdr:col>29</xdr:col>
      <xdr:colOff>568325</xdr:colOff>
      <xdr:row>39</xdr:row>
      <xdr:rowOff>82334</xdr:rowOff>
    </xdr:to>
    <xdr:sp macro="" textlink="">
      <xdr:nvSpPr>
        <xdr:cNvPr id="748" name="フローチャート : 判断 747"/>
        <xdr:cNvSpPr/>
      </xdr:nvSpPr>
      <xdr:spPr>
        <a:xfrm>
          <a:off x="20383500" y="66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98861</xdr:rowOff>
    </xdr:from>
    <xdr:ext cx="378565" cy="259045"/>
    <xdr:sp macro="" textlink="">
      <xdr:nvSpPr>
        <xdr:cNvPr id="749" name="テキスト ボックス 748"/>
        <xdr:cNvSpPr txBox="1"/>
      </xdr:nvSpPr>
      <xdr:spPr>
        <a:xfrm>
          <a:off x="20245017" y="6442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51" name="フローチャート : 判断 750"/>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162679</xdr:rowOff>
    </xdr:from>
    <xdr:ext cx="469744" cy="259045"/>
    <xdr:sp macro="" textlink="">
      <xdr:nvSpPr>
        <xdr:cNvPr id="752" name="テキスト ボックス 751"/>
        <xdr:cNvSpPr txBox="1"/>
      </xdr:nvSpPr>
      <xdr:spPr>
        <a:xfrm>
          <a:off x="19310427" y="63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110274</xdr:rowOff>
    </xdr:from>
    <xdr:to>
      <xdr:col>27</xdr:col>
      <xdr:colOff>161925</xdr:colOff>
      <xdr:row>39</xdr:row>
      <xdr:rowOff>40424</xdr:rowOff>
    </xdr:to>
    <xdr:sp macro="" textlink="">
      <xdr:nvSpPr>
        <xdr:cNvPr id="753" name="フローチャート : 判断 752"/>
        <xdr:cNvSpPr/>
      </xdr:nvSpPr>
      <xdr:spPr>
        <a:xfrm>
          <a:off x="18605500" y="6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56951</xdr:rowOff>
    </xdr:from>
    <xdr:ext cx="469744" cy="259045"/>
    <xdr:sp macro="" textlink="">
      <xdr:nvSpPr>
        <xdr:cNvPr id="754" name="テキスト ボックス 753"/>
        <xdr:cNvSpPr txBox="1"/>
      </xdr:nvSpPr>
      <xdr:spPr>
        <a:xfrm>
          <a:off x="18421427" y="6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0" name="円/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61"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2" name="円/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3" name="テキスト ボックス 76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4" name="円/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5" name="テキスト ボックス 76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6" name="円/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7" name="テキスト ボックス 76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8" name="円/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9" name="テキスト ボックス 76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東日本大震災に伴う復旧・復興事業の影響により、</a:t>
          </a:r>
          <a:r>
            <a:rPr kumimoji="1" lang="ja-JP" altLang="en-US" sz="1300" baseline="0">
              <a:solidFill>
                <a:schemeClr val="dk1"/>
              </a:solidFill>
              <a:effectLst/>
              <a:latin typeface="+mn-lt"/>
              <a:ea typeface="+mn-ea"/>
              <a:cs typeface="+mn-cs"/>
            </a:rPr>
            <a:t>総務費（基金積立等）、衛生費（水道事業会計貸付金等）、農林水産業費（魚市場建設事業等）、商工費（商業施設整備事業等）、土木費（土地区画整理、防災集団移転、道路事業等）、災害復旧費などが、類似団体と比較し、</a:t>
          </a:r>
          <a:r>
            <a:rPr kumimoji="1" lang="ja-JP" altLang="en-US" sz="1300">
              <a:latin typeface="ＭＳ Ｐゴシック"/>
            </a:rPr>
            <a:t>かなり大きな値となっている。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復興計画が終了する平成</a:t>
          </a:r>
          <a:r>
            <a:rPr kumimoji="1" lang="en-US" altLang="ja-JP" sz="1300">
              <a:latin typeface="ＭＳ Ｐゴシック"/>
            </a:rPr>
            <a:t>30</a:t>
          </a:r>
          <a:r>
            <a:rPr kumimoji="1" lang="ja-JP" altLang="en-US" sz="1300">
              <a:latin typeface="ＭＳ Ｐゴシック"/>
            </a:rPr>
            <a:t>年度頃までは同じような状況が続くと思われる。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原子力発電所施設の固定資産税（償却資産分）等により、例年、計画的に積立を行ってきた。しかし、固定資産税については、毎年減収となり、標準財政規模も減少傾向にあることから、当該比率については上昇傾向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実質収支額及び実質単年度収支については、東日本大震災以降、復旧・復興事業等の増大に伴い予算規模も大きくなっているため、震災前の水準より大きい値となっている。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数値算定以降、全会計とも黒字経営となっており、健全な運営を行っている。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一般会計については、東日本大震災からの復旧・復興関連事業に伴い、平成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年度以降、震災復興特別交付税における過大過少算定の影響を受け、値に増減の動きが生じている。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今後とも、より一層健全な運営に努める。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56670450</v>
      </c>
      <c r="BO4" s="379"/>
      <c r="BP4" s="379"/>
      <c r="BQ4" s="379"/>
      <c r="BR4" s="379"/>
      <c r="BS4" s="379"/>
      <c r="BT4" s="379"/>
      <c r="BU4" s="380"/>
      <c r="BV4" s="378">
        <v>66073414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0.7</v>
      </c>
      <c r="CU4" s="385"/>
      <c r="CV4" s="385"/>
      <c r="CW4" s="385"/>
      <c r="CX4" s="385"/>
      <c r="CY4" s="385"/>
      <c r="CZ4" s="385"/>
      <c r="DA4" s="386"/>
      <c r="DB4" s="384">
        <v>31.4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56229165</v>
      </c>
      <c r="BO5" s="416"/>
      <c r="BP5" s="416"/>
      <c r="BQ5" s="416"/>
      <c r="BR5" s="416"/>
      <c r="BS5" s="416"/>
      <c r="BT5" s="416"/>
      <c r="BU5" s="417"/>
      <c r="BV5" s="415">
        <v>58347454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85.2</v>
      </c>
      <c r="CU5" s="413"/>
      <c r="CV5" s="413"/>
      <c r="CW5" s="413"/>
      <c r="CX5" s="413"/>
      <c r="CY5" s="413"/>
      <c r="CZ5" s="413"/>
      <c r="DA5" s="414"/>
      <c r="DB5" s="412">
        <v>82.6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441285</v>
      </c>
      <c r="BO6" s="416"/>
      <c r="BP6" s="416"/>
      <c r="BQ6" s="416"/>
      <c r="BR6" s="416"/>
      <c r="BS6" s="416"/>
      <c r="BT6" s="416"/>
      <c r="BU6" s="417"/>
      <c r="BV6" s="415">
        <v>7725960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85.2</v>
      </c>
      <c r="CU6" s="453"/>
      <c r="CV6" s="453"/>
      <c r="CW6" s="453"/>
      <c r="CX6" s="453"/>
      <c r="CY6" s="453"/>
      <c r="CZ6" s="453"/>
      <c r="DA6" s="454"/>
      <c r="DB6" s="452">
        <v>82.6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415426</v>
      </c>
      <c r="BO7" s="416"/>
      <c r="BP7" s="416"/>
      <c r="BQ7" s="416"/>
      <c r="BR7" s="416"/>
      <c r="BS7" s="416"/>
      <c r="BT7" s="416"/>
      <c r="BU7" s="417"/>
      <c r="BV7" s="415">
        <v>6583395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3756798</v>
      </c>
      <c r="CU7" s="416"/>
      <c r="CV7" s="416"/>
      <c r="CW7" s="416"/>
      <c r="CX7" s="416"/>
      <c r="CY7" s="416"/>
      <c r="CZ7" s="416"/>
      <c r="DA7" s="417"/>
      <c r="DB7" s="415">
        <v>3642670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25859</v>
      </c>
      <c r="BO8" s="416"/>
      <c r="BP8" s="416"/>
      <c r="BQ8" s="416"/>
      <c r="BR8" s="416"/>
      <c r="BS8" s="416"/>
      <c r="BT8" s="416"/>
      <c r="BU8" s="417"/>
      <c r="BV8" s="415">
        <v>1142565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0.99</v>
      </c>
      <c r="CU8" s="456"/>
      <c r="CV8" s="456"/>
      <c r="CW8" s="456"/>
      <c r="CX8" s="456"/>
      <c r="CY8" s="456"/>
      <c r="CZ8" s="456"/>
      <c r="DA8" s="457"/>
      <c r="DB8" s="455">
        <v>1.01</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6334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-1116706</v>
      </c>
      <c r="BO9" s="416"/>
      <c r="BP9" s="416"/>
      <c r="BQ9" s="416"/>
      <c r="BR9" s="416"/>
      <c r="BS9" s="416"/>
      <c r="BT9" s="416"/>
      <c r="BU9" s="417"/>
      <c r="BV9" s="415">
        <v>555467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v>
      </c>
      <c r="CU9" s="413"/>
      <c r="CV9" s="413"/>
      <c r="CW9" s="413"/>
      <c r="CX9" s="413"/>
      <c r="CY9" s="413"/>
      <c r="CZ9" s="413"/>
      <c r="DA9" s="414"/>
      <c r="DB9" s="412">
        <v>1.5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10051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83315</v>
      </c>
      <c r="BO10" s="416"/>
      <c r="BP10" s="416"/>
      <c r="BQ10" s="416"/>
      <c r="BR10" s="416"/>
      <c r="BS10" s="416"/>
      <c r="BT10" s="416"/>
      <c r="BU10" s="417"/>
      <c r="BV10" s="415">
        <v>114477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6859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1142555</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6754</v>
      </c>
      <c r="S13" s="497"/>
      <c r="T13" s="497"/>
      <c r="U13" s="497"/>
      <c r="V13" s="498"/>
      <c r="W13" s="431" t="s">
        <v>120</v>
      </c>
      <c r="X13" s="432"/>
      <c r="Y13" s="432"/>
      <c r="Z13" s="432"/>
      <c r="AA13" s="432"/>
      <c r="AB13" s="422"/>
      <c r="AC13" s="466">
        <v>747</v>
      </c>
      <c r="AD13" s="467"/>
      <c r="AE13" s="467"/>
      <c r="AF13" s="467"/>
      <c r="AG13" s="506"/>
      <c r="AH13" s="466">
        <v>838</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-2175946</v>
      </c>
      <c r="BO13" s="416"/>
      <c r="BP13" s="416"/>
      <c r="BQ13" s="416"/>
      <c r="BR13" s="416"/>
      <c r="BS13" s="416"/>
      <c r="BT13" s="416"/>
      <c r="BU13" s="417"/>
      <c r="BV13" s="415">
        <v>669944</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4.9000000000000004</v>
      </c>
      <c r="CU13" s="413"/>
      <c r="CV13" s="413"/>
      <c r="CW13" s="413"/>
      <c r="CX13" s="413"/>
      <c r="CY13" s="413"/>
      <c r="CZ13" s="413"/>
      <c r="DA13" s="414"/>
      <c r="DB13" s="412">
        <v>5.6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7124</v>
      </c>
      <c r="S14" s="497"/>
      <c r="T14" s="497"/>
      <c r="U14" s="497"/>
      <c r="V14" s="498"/>
      <c r="W14" s="405"/>
      <c r="X14" s="406"/>
      <c r="Y14" s="406"/>
      <c r="Z14" s="406"/>
      <c r="AA14" s="406"/>
      <c r="AB14" s="395"/>
      <c r="AC14" s="499">
        <v>15.2</v>
      </c>
      <c r="AD14" s="500"/>
      <c r="AE14" s="500"/>
      <c r="AF14" s="500"/>
      <c r="AG14" s="501"/>
      <c r="AH14" s="499">
        <v>15.8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7034</v>
      </c>
      <c r="S15" s="497"/>
      <c r="T15" s="497"/>
      <c r="U15" s="497"/>
      <c r="V15" s="498"/>
      <c r="W15" s="431" t="s">
        <v>126</v>
      </c>
      <c r="X15" s="432"/>
      <c r="Y15" s="432"/>
      <c r="Z15" s="432"/>
      <c r="AA15" s="432"/>
      <c r="AB15" s="422"/>
      <c r="AC15" s="466">
        <v>1594</v>
      </c>
      <c r="AD15" s="467"/>
      <c r="AE15" s="467"/>
      <c r="AF15" s="467"/>
      <c r="AG15" s="506"/>
      <c r="AH15" s="466">
        <v>1795</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2600366</v>
      </c>
      <c r="BO15" s="379"/>
      <c r="BP15" s="379"/>
      <c r="BQ15" s="379"/>
      <c r="BR15" s="379"/>
      <c r="BS15" s="379"/>
      <c r="BT15" s="379"/>
      <c r="BU15" s="380"/>
      <c r="BV15" s="378">
        <v>2690458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32.5</v>
      </c>
      <c r="AD16" s="500"/>
      <c r="AE16" s="500"/>
      <c r="AF16" s="500"/>
      <c r="AG16" s="501"/>
      <c r="AH16" s="499">
        <v>33.799999999999997</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2651746</v>
      </c>
      <c r="BO16" s="416"/>
      <c r="BP16" s="416"/>
      <c r="BQ16" s="416"/>
      <c r="BR16" s="416"/>
      <c r="BS16" s="416"/>
      <c r="BT16" s="416"/>
      <c r="BU16" s="417"/>
      <c r="BV16" s="415">
        <v>2699946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2566</v>
      </c>
      <c r="AD17" s="467"/>
      <c r="AE17" s="467"/>
      <c r="AF17" s="467"/>
      <c r="AG17" s="506"/>
      <c r="AH17" s="466">
        <v>2677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3430075</v>
      </c>
      <c r="BO17" s="416"/>
      <c r="BP17" s="416"/>
      <c r="BQ17" s="416"/>
      <c r="BR17" s="416"/>
      <c r="BS17" s="416"/>
      <c r="BT17" s="416"/>
      <c r="BU17" s="417"/>
      <c r="BV17" s="415">
        <v>3576457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65.349999999999994</v>
      </c>
      <c r="M18" s="528"/>
      <c r="N18" s="528"/>
      <c r="O18" s="528"/>
      <c r="P18" s="528"/>
      <c r="Q18" s="528"/>
      <c r="R18" s="529"/>
      <c r="S18" s="529"/>
      <c r="T18" s="529"/>
      <c r="U18" s="529"/>
      <c r="V18" s="530"/>
      <c r="W18" s="433"/>
      <c r="X18" s="434"/>
      <c r="Y18" s="434"/>
      <c r="Z18" s="434"/>
      <c r="AA18" s="434"/>
      <c r="AB18" s="425"/>
      <c r="AC18" s="531">
        <v>52.3</v>
      </c>
      <c r="AD18" s="532"/>
      <c r="AE18" s="532"/>
      <c r="AF18" s="532"/>
      <c r="AG18" s="533"/>
      <c r="AH18" s="531">
        <v>50.4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3009433</v>
      </c>
      <c r="BO18" s="416"/>
      <c r="BP18" s="416"/>
      <c r="BQ18" s="416"/>
      <c r="BR18" s="416"/>
      <c r="BS18" s="416"/>
      <c r="BT18" s="416"/>
      <c r="BU18" s="417"/>
      <c r="BV18" s="415">
        <v>2889622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97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13093469</v>
      </c>
      <c r="BO19" s="416"/>
      <c r="BP19" s="416"/>
      <c r="BQ19" s="416"/>
      <c r="BR19" s="416"/>
      <c r="BS19" s="416"/>
      <c r="BT19" s="416"/>
      <c r="BU19" s="417"/>
      <c r="BV19" s="415">
        <v>16785250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3154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3595211</v>
      </c>
      <c r="BO23" s="416"/>
      <c r="BP23" s="416"/>
      <c r="BQ23" s="416"/>
      <c r="BR23" s="416"/>
      <c r="BS23" s="416"/>
      <c r="BT23" s="416"/>
      <c r="BU23" s="417"/>
      <c r="BV23" s="415">
        <v>3549996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8265</v>
      </c>
      <c r="R24" s="467"/>
      <c r="S24" s="467"/>
      <c r="T24" s="467"/>
      <c r="U24" s="467"/>
      <c r="V24" s="506"/>
      <c r="W24" s="561"/>
      <c r="X24" s="549"/>
      <c r="Y24" s="550"/>
      <c r="Z24" s="465" t="s">
        <v>150</v>
      </c>
      <c r="AA24" s="445"/>
      <c r="AB24" s="445"/>
      <c r="AC24" s="445"/>
      <c r="AD24" s="445"/>
      <c r="AE24" s="445"/>
      <c r="AF24" s="445"/>
      <c r="AG24" s="446"/>
      <c r="AH24" s="466">
        <v>168</v>
      </c>
      <c r="AI24" s="467"/>
      <c r="AJ24" s="467"/>
      <c r="AK24" s="467"/>
      <c r="AL24" s="506"/>
      <c r="AM24" s="466">
        <v>475608</v>
      </c>
      <c r="AN24" s="467"/>
      <c r="AO24" s="467"/>
      <c r="AP24" s="467"/>
      <c r="AQ24" s="467"/>
      <c r="AR24" s="506"/>
      <c r="AS24" s="466">
        <v>2831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3319411</v>
      </c>
      <c r="BO24" s="416"/>
      <c r="BP24" s="416"/>
      <c r="BQ24" s="416"/>
      <c r="BR24" s="416"/>
      <c r="BS24" s="416"/>
      <c r="BT24" s="416"/>
      <c r="BU24" s="417"/>
      <c r="BV24" s="415">
        <v>3266128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6204</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71433774</v>
      </c>
      <c r="BO25" s="379"/>
      <c r="BP25" s="379"/>
      <c r="BQ25" s="379"/>
      <c r="BR25" s="379"/>
      <c r="BS25" s="379"/>
      <c r="BT25" s="379"/>
      <c r="BU25" s="380"/>
      <c r="BV25" s="378">
        <v>56112481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6090</v>
      </c>
      <c r="R26" s="467"/>
      <c r="S26" s="467"/>
      <c r="T26" s="467"/>
      <c r="U26" s="467"/>
      <c r="V26" s="506"/>
      <c r="W26" s="561"/>
      <c r="X26" s="549"/>
      <c r="Y26" s="550"/>
      <c r="Z26" s="465" t="s">
        <v>156</v>
      </c>
      <c r="AA26" s="571"/>
      <c r="AB26" s="571"/>
      <c r="AC26" s="571"/>
      <c r="AD26" s="571"/>
      <c r="AE26" s="571"/>
      <c r="AF26" s="571"/>
      <c r="AG26" s="572"/>
      <c r="AH26" s="466">
        <v>11</v>
      </c>
      <c r="AI26" s="467"/>
      <c r="AJ26" s="467"/>
      <c r="AK26" s="467"/>
      <c r="AL26" s="506"/>
      <c r="AM26" s="466">
        <v>27687</v>
      </c>
      <c r="AN26" s="467"/>
      <c r="AO26" s="467"/>
      <c r="AP26" s="467"/>
      <c r="AQ26" s="467"/>
      <c r="AR26" s="506"/>
      <c r="AS26" s="466">
        <v>2517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3390</v>
      </c>
      <c r="R27" s="467"/>
      <c r="S27" s="467"/>
      <c r="T27" s="467"/>
      <c r="U27" s="467"/>
      <c r="V27" s="506"/>
      <c r="W27" s="561"/>
      <c r="X27" s="549"/>
      <c r="Y27" s="550"/>
      <c r="Z27" s="465" t="s">
        <v>159</v>
      </c>
      <c r="AA27" s="445"/>
      <c r="AB27" s="445"/>
      <c r="AC27" s="445"/>
      <c r="AD27" s="445"/>
      <c r="AE27" s="445"/>
      <c r="AF27" s="445"/>
      <c r="AG27" s="446"/>
      <c r="AH27" s="466">
        <v>1</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1792048</v>
      </c>
      <c r="BO27" s="585"/>
      <c r="BP27" s="585"/>
      <c r="BQ27" s="585"/>
      <c r="BR27" s="585"/>
      <c r="BS27" s="585"/>
      <c r="BT27" s="585"/>
      <c r="BU27" s="586"/>
      <c r="BV27" s="584">
        <v>1791314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2890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12316909</v>
      </c>
      <c r="BO28" s="379"/>
      <c r="BP28" s="379"/>
      <c r="BQ28" s="379"/>
      <c r="BR28" s="379"/>
      <c r="BS28" s="379"/>
      <c r="BT28" s="379"/>
      <c r="BU28" s="380"/>
      <c r="BV28" s="378">
        <v>12233887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10</v>
      </c>
      <c r="M29" s="467"/>
      <c r="N29" s="467"/>
      <c r="O29" s="467"/>
      <c r="P29" s="506"/>
      <c r="Q29" s="466">
        <v>2740</v>
      </c>
      <c r="R29" s="467"/>
      <c r="S29" s="467"/>
      <c r="T29" s="467"/>
      <c r="U29" s="467"/>
      <c r="V29" s="506"/>
      <c r="W29" s="562"/>
      <c r="X29" s="563"/>
      <c r="Y29" s="564"/>
      <c r="Z29" s="465" t="s">
        <v>167</v>
      </c>
      <c r="AA29" s="445"/>
      <c r="AB29" s="445"/>
      <c r="AC29" s="445"/>
      <c r="AD29" s="445"/>
      <c r="AE29" s="445"/>
      <c r="AF29" s="445"/>
      <c r="AG29" s="446"/>
      <c r="AH29" s="466">
        <v>169</v>
      </c>
      <c r="AI29" s="467"/>
      <c r="AJ29" s="467"/>
      <c r="AK29" s="467"/>
      <c r="AL29" s="506"/>
      <c r="AM29" s="466">
        <v>479554</v>
      </c>
      <c r="AN29" s="467"/>
      <c r="AO29" s="467"/>
      <c r="AP29" s="467"/>
      <c r="AQ29" s="467"/>
      <c r="AR29" s="506"/>
      <c r="AS29" s="466">
        <v>2838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315189</v>
      </c>
      <c r="BO29" s="416"/>
      <c r="BP29" s="416"/>
      <c r="BQ29" s="416"/>
      <c r="BR29" s="416"/>
      <c r="BS29" s="416"/>
      <c r="BT29" s="416"/>
      <c r="BU29" s="417"/>
      <c r="BV29" s="415">
        <v>337808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60318151</v>
      </c>
      <c r="BO30" s="585"/>
      <c r="BP30" s="585"/>
      <c r="BQ30" s="585"/>
      <c r="BR30" s="585"/>
      <c r="BS30" s="585"/>
      <c r="BT30" s="585"/>
      <c r="BU30" s="586"/>
      <c r="BV30" s="584">
        <v>62641669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地方卸売市場特別会計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石巻地区広域行政事務組合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土地区画整理事業特別会計（普通会計）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宮城県市町村退職手当組合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漁業集落排水事業特別会計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宮城県後期高齢者医療広域連合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IF('各会計、関係団体の財政状況及び健全化判断比率'!B35="","",'各会計、関係団体の財政状況及び健全化判断比率'!B35)</f>
        <v>浄化槽事業特別会計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宮城県市町村非常勤消防団員補償報償組合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11</v>
      </c>
      <c r="BF38" s="596"/>
      <c r="BG38" s="597" t="str">
        <f>IF('各会計、関係団体の財政状況及び健全化判断比率'!B36="","",'各会計、関係団体の財政状況及び健全化判断比率'!B36)</f>
        <v>簡易水道特別会計</v>
      </c>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宮城県市町村自治振興センター</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12</v>
      </c>
      <c r="BF39" s="596"/>
      <c r="BG39" s="597" t="str">
        <f>IF('各会計、関係団体の財政状況及び健全化判断比率'!B37="","",'各会計、関係団体の財政状況及び健全化判断比率'!B37)</f>
        <v>土地区画整理事業特別会計</v>
      </c>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524</v>
      </c>
      <c r="D34" s="1181"/>
      <c r="E34" s="1182"/>
      <c r="F34" s="32">
        <v>5.14</v>
      </c>
      <c r="G34" s="33">
        <v>5.15</v>
      </c>
      <c r="H34" s="33">
        <v>5.16</v>
      </c>
      <c r="I34" s="33">
        <v>5.23</v>
      </c>
      <c r="J34" s="34">
        <v>4.92</v>
      </c>
      <c r="K34" s="22"/>
      <c r="L34" s="22"/>
      <c r="M34" s="22"/>
      <c r="N34" s="22"/>
      <c r="O34" s="22"/>
      <c r="P34" s="22"/>
    </row>
    <row r="35" spans="1:16" ht="39" customHeight="1" x14ac:dyDescent="0.15">
      <c r="A35" s="22"/>
      <c r="B35" s="35"/>
      <c r="C35" s="1175" t="s">
        <v>525</v>
      </c>
      <c r="D35" s="1176"/>
      <c r="E35" s="1177"/>
      <c r="F35" s="36">
        <v>1.78</v>
      </c>
      <c r="G35" s="37">
        <v>1.21</v>
      </c>
      <c r="H35" s="37">
        <v>0.28000000000000003</v>
      </c>
      <c r="I35" s="37">
        <v>0</v>
      </c>
      <c r="J35" s="38">
        <v>1.5</v>
      </c>
      <c r="K35" s="22"/>
      <c r="L35" s="22"/>
      <c r="M35" s="22"/>
      <c r="N35" s="22"/>
      <c r="O35" s="22"/>
      <c r="P35" s="22"/>
    </row>
    <row r="36" spans="1:16" ht="39" customHeight="1" x14ac:dyDescent="0.15">
      <c r="A36" s="22"/>
      <c r="B36" s="35"/>
      <c r="C36" s="1175" t="s">
        <v>526</v>
      </c>
      <c r="D36" s="1176"/>
      <c r="E36" s="1177"/>
      <c r="F36" s="36">
        <v>1.27</v>
      </c>
      <c r="G36" s="37">
        <v>0.89</v>
      </c>
      <c r="H36" s="37">
        <v>0.48</v>
      </c>
      <c r="I36" s="37">
        <v>0.52</v>
      </c>
      <c r="J36" s="38">
        <v>0.75</v>
      </c>
      <c r="K36" s="22"/>
      <c r="L36" s="22"/>
      <c r="M36" s="22"/>
      <c r="N36" s="22"/>
      <c r="O36" s="22"/>
      <c r="P36" s="22"/>
    </row>
    <row r="37" spans="1:16" ht="39" customHeight="1" x14ac:dyDescent="0.15">
      <c r="A37" s="22"/>
      <c r="B37" s="35"/>
      <c r="C37" s="1175" t="s">
        <v>527</v>
      </c>
      <c r="D37" s="1176"/>
      <c r="E37" s="1177"/>
      <c r="F37" s="36">
        <v>34.29</v>
      </c>
      <c r="G37" s="37">
        <v>2.59</v>
      </c>
      <c r="H37" s="37">
        <v>16.149999999999999</v>
      </c>
      <c r="I37" s="37">
        <v>31.36</v>
      </c>
      <c r="J37" s="38">
        <v>0.68</v>
      </c>
      <c r="K37" s="22"/>
      <c r="L37" s="22"/>
      <c r="M37" s="22"/>
      <c r="N37" s="22"/>
      <c r="O37" s="22"/>
      <c r="P37" s="22"/>
    </row>
    <row r="38" spans="1:16" ht="39" customHeight="1" x14ac:dyDescent="0.15">
      <c r="A38" s="22"/>
      <c r="B38" s="35"/>
      <c r="C38" s="1175" t="s">
        <v>528</v>
      </c>
      <c r="D38" s="1176"/>
      <c r="E38" s="1177"/>
      <c r="F38" s="36">
        <v>0</v>
      </c>
      <c r="G38" s="37">
        <v>0.01</v>
      </c>
      <c r="H38" s="37">
        <v>0.01</v>
      </c>
      <c r="I38" s="37">
        <v>0.01</v>
      </c>
      <c r="J38" s="38">
        <v>0.02</v>
      </c>
      <c r="K38" s="22"/>
      <c r="L38" s="22"/>
      <c r="M38" s="22"/>
      <c r="N38" s="22"/>
      <c r="O38" s="22"/>
      <c r="P38" s="22"/>
    </row>
    <row r="39" spans="1:16" ht="39" customHeight="1" x14ac:dyDescent="0.15">
      <c r="A39" s="22"/>
      <c r="B39" s="35"/>
      <c r="C39" s="1175" t="s">
        <v>529</v>
      </c>
      <c r="D39" s="1176"/>
      <c r="E39" s="1177"/>
      <c r="F39" s="36" t="s">
        <v>477</v>
      </c>
      <c r="G39" s="37">
        <v>0</v>
      </c>
      <c r="H39" s="37">
        <v>0</v>
      </c>
      <c r="I39" s="37">
        <v>0</v>
      </c>
      <c r="J39" s="38">
        <v>0</v>
      </c>
      <c r="K39" s="22"/>
      <c r="L39" s="22"/>
      <c r="M39" s="22"/>
      <c r="N39" s="22"/>
      <c r="O39" s="22"/>
      <c r="P39" s="22"/>
    </row>
    <row r="40" spans="1:16" ht="39" customHeight="1" x14ac:dyDescent="0.15">
      <c r="A40" s="22"/>
      <c r="B40" s="35"/>
      <c r="C40" s="1175" t="s">
        <v>530</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531</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532</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533</v>
      </c>
      <c r="D43" s="1179"/>
      <c r="E43" s="1180"/>
      <c r="F43" s="41">
        <v>1.68</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322</v>
      </c>
      <c r="L45" s="60">
        <v>342</v>
      </c>
      <c r="M45" s="60">
        <v>354</v>
      </c>
      <c r="N45" s="60">
        <v>337</v>
      </c>
      <c r="O45" s="61">
        <v>307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15</v>
      </c>
      <c r="F48" s="1185"/>
      <c r="G48" s="1185"/>
      <c r="H48" s="1185"/>
      <c r="I48" s="1185"/>
      <c r="J48" s="1186"/>
      <c r="K48" s="63">
        <v>234</v>
      </c>
      <c r="L48" s="64">
        <v>225</v>
      </c>
      <c r="M48" s="64">
        <v>212</v>
      </c>
      <c r="N48" s="64">
        <v>211</v>
      </c>
      <c r="O48" s="65">
        <v>225</v>
      </c>
      <c r="P48" s="48"/>
      <c r="Q48" s="48"/>
      <c r="R48" s="48"/>
      <c r="S48" s="48"/>
      <c r="T48" s="48"/>
      <c r="U48" s="48"/>
    </row>
    <row r="49" spans="1:21" ht="30.75" customHeight="1" x14ac:dyDescent="0.15">
      <c r="A49" s="48"/>
      <c r="B49" s="1193"/>
      <c r="C49" s="1194"/>
      <c r="D49" s="62"/>
      <c r="E49" s="1185" t="s">
        <v>16</v>
      </c>
      <c r="F49" s="1185"/>
      <c r="G49" s="1185"/>
      <c r="H49" s="1185"/>
      <c r="I49" s="1185"/>
      <c r="J49" s="1186"/>
      <c r="K49" s="63">
        <v>28</v>
      </c>
      <c r="L49" s="64">
        <v>28</v>
      </c>
      <c r="M49" s="64">
        <v>27</v>
      </c>
      <c r="N49" s="64">
        <v>26</v>
      </c>
      <c r="O49" s="65">
        <v>26</v>
      </c>
      <c r="P49" s="48"/>
      <c r="Q49" s="48"/>
      <c r="R49" s="48"/>
      <c r="S49" s="48"/>
      <c r="T49" s="48"/>
      <c r="U49" s="48"/>
    </row>
    <row r="50" spans="1:21" ht="30.75" customHeight="1" x14ac:dyDescent="0.15">
      <c r="A50" s="48"/>
      <c r="B50" s="1193"/>
      <c r="C50" s="1194"/>
      <c r="D50" s="62"/>
      <c r="E50" s="1185" t="s">
        <v>17</v>
      </c>
      <c r="F50" s="1185"/>
      <c r="G50" s="1185"/>
      <c r="H50" s="1185"/>
      <c r="I50" s="1185"/>
      <c r="J50" s="1186"/>
      <c r="K50" s="63">
        <v>0</v>
      </c>
      <c r="L50" s="64">
        <v>0</v>
      </c>
      <c r="M50" s="64">
        <v>0</v>
      </c>
      <c r="N50" s="64">
        <v>1</v>
      </c>
      <c r="O50" s="65" t="s">
        <v>477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369</v>
      </c>
      <c r="L52" s="64">
        <v>378</v>
      </c>
      <c r="M52" s="64">
        <v>385</v>
      </c>
      <c r="N52" s="64">
        <v>432</v>
      </c>
      <c r="O52" s="65">
        <v>415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215</v>
      </c>
      <c r="L53" s="69">
        <v>217</v>
      </c>
      <c r="M53" s="69">
        <v>208</v>
      </c>
      <c r="N53" s="69">
        <v>143</v>
      </c>
      <c r="O53" s="70">
        <v>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99" t="s">
        <v>24</v>
      </c>
      <c r="C41" s="1200"/>
      <c r="D41" s="81"/>
      <c r="E41" s="1205" t="s">
        <v>25</v>
      </c>
      <c r="F41" s="1205"/>
      <c r="G41" s="1205"/>
      <c r="H41" s="1206"/>
      <c r="I41" s="82">
        <v>3596</v>
      </c>
      <c r="J41" s="83">
        <v>3668</v>
      </c>
      <c r="K41" s="83">
        <v>3944</v>
      </c>
      <c r="L41" s="83">
        <v>3550</v>
      </c>
      <c r="M41" s="84">
        <v>3595</v>
      </c>
    </row>
    <row r="42" spans="2:13" ht="27.75" customHeight="1" x14ac:dyDescent="0.15">
      <c r="B42" s="1201"/>
      <c r="C42" s="1202"/>
      <c r="D42" s="85"/>
      <c r="E42" s="1207" t="s">
        <v>26</v>
      </c>
      <c r="F42" s="1207"/>
      <c r="G42" s="1207"/>
      <c r="H42" s="1208"/>
      <c r="I42" s="86" t="s">
        <v>477</v>
      </c>
      <c r="J42" s="87" t="s">
        <v>477</v>
      </c>
      <c r="K42" s="87" t="s">
        <v>477</v>
      </c>
      <c r="L42" s="87" t="s">
        <v>477</v>
      </c>
      <c r="M42" s="88" t="s">
        <v>477</v>
      </c>
    </row>
    <row r="43" spans="2:13" ht="27.75" customHeight="1" x14ac:dyDescent="0.15">
      <c r="B43" s="1201"/>
      <c r="C43" s="1202"/>
      <c r="D43" s="85"/>
      <c r="E43" s="1207" t="s">
        <v>27</v>
      </c>
      <c r="F43" s="1207"/>
      <c r="G43" s="1207"/>
      <c r="H43" s="1208"/>
      <c r="I43" s="86">
        <v>3903</v>
      </c>
      <c r="J43" s="87">
        <v>2692</v>
      </c>
      <c r="K43" s="87">
        <v>2711</v>
      </c>
      <c r="L43" s="87">
        <v>2741</v>
      </c>
      <c r="M43" s="88">
        <v>3461</v>
      </c>
    </row>
    <row r="44" spans="2:13" ht="27.75" customHeight="1" x14ac:dyDescent="0.15">
      <c r="B44" s="1201"/>
      <c r="C44" s="1202"/>
      <c r="D44" s="85"/>
      <c r="E44" s="1207" t="s">
        <v>28</v>
      </c>
      <c r="F44" s="1207"/>
      <c r="G44" s="1207"/>
      <c r="H44" s="1208"/>
      <c r="I44" s="86">
        <v>132</v>
      </c>
      <c r="J44" s="87">
        <v>105</v>
      </c>
      <c r="K44" s="87">
        <v>80</v>
      </c>
      <c r="L44" s="87">
        <v>63</v>
      </c>
      <c r="M44" s="88">
        <v>43</v>
      </c>
    </row>
    <row r="45" spans="2:13" ht="27.75" customHeight="1" x14ac:dyDescent="0.15">
      <c r="B45" s="1201"/>
      <c r="C45" s="1202"/>
      <c r="D45" s="85"/>
      <c r="E45" s="1207" t="s">
        <v>29</v>
      </c>
      <c r="F45" s="1207"/>
      <c r="G45" s="1207"/>
      <c r="H45" s="1208"/>
      <c r="I45" s="86">
        <v>1286</v>
      </c>
      <c r="J45" s="87">
        <v>1143</v>
      </c>
      <c r="K45" s="87">
        <v>1070</v>
      </c>
      <c r="L45" s="87">
        <v>985</v>
      </c>
      <c r="M45" s="88">
        <v>946</v>
      </c>
    </row>
    <row r="46" spans="2:13" ht="27.75" customHeight="1" x14ac:dyDescent="0.15">
      <c r="B46" s="1201"/>
      <c r="C46" s="1202"/>
      <c r="D46" s="85"/>
      <c r="E46" s="1207" t="s">
        <v>30</v>
      </c>
      <c r="F46" s="1207"/>
      <c r="G46" s="1207"/>
      <c r="H46" s="1208"/>
      <c r="I46" s="86" t="s">
        <v>477</v>
      </c>
      <c r="J46" s="87" t="s">
        <v>477</v>
      </c>
      <c r="K46" s="87" t="s">
        <v>477</v>
      </c>
      <c r="L46" s="87" t="s">
        <v>477</v>
      </c>
      <c r="M46" s="88" t="s">
        <v>477</v>
      </c>
    </row>
    <row r="47" spans="2:13" ht="27.75" customHeight="1" x14ac:dyDescent="0.15">
      <c r="B47" s="1201"/>
      <c r="C47" s="1202"/>
      <c r="D47" s="85"/>
      <c r="E47" s="1207" t="s">
        <v>31</v>
      </c>
      <c r="F47" s="1207"/>
      <c r="G47" s="1207"/>
      <c r="H47" s="1208"/>
      <c r="I47" s="86" t="s">
        <v>477</v>
      </c>
      <c r="J47" s="87" t="s">
        <v>477</v>
      </c>
      <c r="K47" s="87" t="s">
        <v>477</v>
      </c>
      <c r="L47" s="87" t="s">
        <v>477</v>
      </c>
      <c r="M47" s="88" t="s">
        <v>477</v>
      </c>
    </row>
    <row r="48" spans="2:13" ht="27.75" customHeight="1" x14ac:dyDescent="0.15">
      <c r="B48" s="1203"/>
      <c r="C48" s="1204"/>
      <c r="D48" s="85"/>
      <c r="E48" s="1207" t="s">
        <v>32</v>
      </c>
      <c r="F48" s="1207"/>
      <c r="G48" s="1207"/>
      <c r="H48" s="1208"/>
      <c r="I48" s="86" t="s">
        <v>477</v>
      </c>
      <c r="J48" s="87" t="s">
        <v>477</v>
      </c>
      <c r="K48" s="87" t="s">
        <v>477</v>
      </c>
      <c r="L48" s="87" t="s">
        <v>477</v>
      </c>
      <c r="M48" s="88" t="s">
        <v>477</v>
      </c>
    </row>
    <row r="49" spans="2:13" ht="27.75" customHeight="1" x14ac:dyDescent="0.15">
      <c r="B49" s="1209" t="s">
        <v>33</v>
      </c>
      <c r="C49" s="1210"/>
      <c r="D49" s="89"/>
      <c r="E49" s="1207" t="s">
        <v>34</v>
      </c>
      <c r="F49" s="1207"/>
      <c r="G49" s="1207"/>
      <c r="H49" s="1208"/>
      <c r="I49" s="86">
        <v>14112</v>
      </c>
      <c r="J49" s="87">
        <v>15722</v>
      </c>
      <c r="K49" s="87">
        <v>16737</v>
      </c>
      <c r="L49" s="87">
        <v>17072</v>
      </c>
      <c r="M49" s="88">
        <v>17029</v>
      </c>
    </row>
    <row r="50" spans="2:13" ht="27.75" customHeight="1" x14ac:dyDescent="0.15">
      <c r="B50" s="1201"/>
      <c r="C50" s="1202"/>
      <c r="D50" s="85"/>
      <c r="E50" s="1207" t="s">
        <v>35</v>
      </c>
      <c r="F50" s="1207"/>
      <c r="G50" s="1207"/>
      <c r="H50" s="1208"/>
      <c r="I50" s="86">
        <v>197</v>
      </c>
      <c r="J50" s="87">
        <v>176</v>
      </c>
      <c r="K50" s="87">
        <v>434</v>
      </c>
      <c r="L50" s="87">
        <v>747</v>
      </c>
      <c r="M50" s="88">
        <v>1200</v>
      </c>
    </row>
    <row r="51" spans="2:13" ht="27.75" customHeight="1" x14ac:dyDescent="0.15">
      <c r="B51" s="1203"/>
      <c r="C51" s="1204"/>
      <c r="D51" s="85"/>
      <c r="E51" s="1207" t="s">
        <v>36</v>
      </c>
      <c r="F51" s="1207"/>
      <c r="G51" s="1207"/>
      <c r="H51" s="1208"/>
      <c r="I51" s="86">
        <v>4504</v>
      </c>
      <c r="J51" s="87">
        <v>4287</v>
      </c>
      <c r="K51" s="87">
        <v>4156</v>
      </c>
      <c r="L51" s="87">
        <v>3879</v>
      </c>
      <c r="M51" s="88">
        <v>3643</v>
      </c>
    </row>
    <row r="52" spans="2:13" ht="27.75" customHeight="1" thickBot="1" x14ac:dyDescent="0.2">
      <c r="B52" s="1211" t="s">
        <v>37</v>
      </c>
      <c r="C52" s="1212"/>
      <c r="D52" s="90"/>
      <c r="E52" s="1213" t="s">
        <v>38</v>
      </c>
      <c r="F52" s="1213"/>
      <c r="G52" s="1213"/>
      <c r="H52" s="1214"/>
      <c r="I52" s="91">
        <v>-9896</v>
      </c>
      <c r="J52" s="92">
        <v>-12576</v>
      </c>
      <c r="K52" s="92">
        <v>-13524</v>
      </c>
      <c r="L52" s="92">
        <v>-14358</v>
      </c>
      <c r="M52" s="93">
        <v>-13827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545</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546</v>
      </c>
    </row>
    <row r="50" spans="1:17" x14ac:dyDescent="0.15">
      <c r="B50" s="248"/>
      <c r="C50" s="244"/>
      <c r="D50" s="244"/>
      <c r="E50" s="244"/>
      <c r="F50" s="244"/>
      <c r="G50" s="1236"/>
      <c r="H50" s="1237"/>
      <c r="I50" s="1237"/>
      <c r="J50" s="1238"/>
      <c r="K50" s="354" t="s">
        <v>517</v>
      </c>
      <c r="L50" s="354" t="s">
        <v>518</v>
      </c>
      <c r="M50" s="354" t="s">
        <v>519</v>
      </c>
      <c r="N50" s="354" t="s">
        <v>520</v>
      </c>
      <c r="O50" s="354" t="s">
        <v>521</v>
      </c>
    </row>
    <row r="51" spans="1:17" x14ac:dyDescent="0.15">
      <c r="B51" s="248"/>
      <c r="C51" s="244"/>
      <c r="D51" s="244"/>
      <c r="E51" s="244"/>
      <c r="F51" s="244"/>
      <c r="G51" s="1239" t="s">
        <v>547</v>
      </c>
      <c r="H51" s="1240"/>
      <c r="I51" s="1245" t="s">
        <v>548</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549</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550</v>
      </c>
      <c r="H55" s="1220"/>
      <c r="I55" s="1225" t="s">
        <v>548</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549</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551</v>
      </c>
      <c r="C63" s="244"/>
      <c r="D63" s="244"/>
      <c r="E63" s="244"/>
      <c r="F63" s="244"/>
      <c r="G63" s="244"/>
      <c r="H63" s="244"/>
      <c r="I63" s="244"/>
      <c r="J63" s="244"/>
      <c r="K63" s="244"/>
      <c r="L63" s="244"/>
      <c r="M63" s="244"/>
      <c r="N63" s="244"/>
      <c r="O63" s="244"/>
    </row>
    <row r="64" spans="1:17" x14ac:dyDescent="0.15">
      <c r="B64" s="248"/>
      <c r="C64" s="244"/>
      <c r="D64" s="244"/>
      <c r="E64" s="244"/>
      <c r="F64" s="244"/>
      <c r="G64" s="351" t="s">
        <v>545</v>
      </c>
      <c r="I64" s="352"/>
      <c r="J64" s="352"/>
      <c r="K64" s="352"/>
      <c r="L64" s="244"/>
      <c r="M64" s="244"/>
      <c r="N64" s="244"/>
      <c r="O64" s="244"/>
    </row>
    <row r="65" spans="2:30" x14ac:dyDescent="0.15">
      <c r="B65" s="248"/>
      <c r="C65" s="244"/>
      <c r="D65" s="244"/>
      <c r="E65" s="244"/>
      <c r="F65" s="244"/>
      <c r="G65" s="1227" t="s">
        <v>554</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552</v>
      </c>
      <c r="I71" s="368"/>
      <c r="J71" s="364"/>
      <c r="K71" s="364"/>
      <c r="L71" s="365"/>
      <c r="M71" s="364"/>
      <c r="N71" s="365"/>
      <c r="O71" s="366"/>
    </row>
    <row r="72" spans="2:30" x14ac:dyDescent="0.15">
      <c r="B72" s="248"/>
      <c r="C72" s="244"/>
      <c r="D72" s="244"/>
      <c r="E72" s="244"/>
      <c r="F72" s="244"/>
      <c r="G72" s="1236"/>
      <c r="H72" s="1237"/>
      <c r="I72" s="1237"/>
      <c r="J72" s="1238"/>
      <c r="K72" s="354" t="s">
        <v>517</v>
      </c>
      <c r="L72" s="354" t="s">
        <v>518</v>
      </c>
      <c r="M72" s="354" t="s">
        <v>519</v>
      </c>
      <c r="N72" s="354" t="s">
        <v>520</v>
      </c>
      <c r="O72" s="354" t="s">
        <v>521</v>
      </c>
    </row>
    <row r="73" spans="2:30" x14ac:dyDescent="0.15">
      <c r="B73" s="248"/>
      <c r="C73" s="244"/>
      <c r="D73" s="244"/>
      <c r="E73" s="244"/>
      <c r="F73" s="244"/>
      <c r="G73" s="1239" t="s">
        <v>547</v>
      </c>
      <c r="H73" s="1240"/>
      <c r="I73" s="1245" t="s">
        <v>548</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553</v>
      </c>
      <c r="J75" s="1225"/>
      <c r="K75" s="1247">
        <v>4.5</v>
      </c>
      <c r="L75" s="1247">
        <v>5.2</v>
      </c>
      <c r="M75" s="1247">
        <v>6</v>
      </c>
      <c r="N75" s="1247">
        <v>5.6</v>
      </c>
      <c r="O75" s="1247">
        <v>4.9000000000000004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550</v>
      </c>
      <c r="H77" s="1220"/>
      <c r="I77" s="1225" t="s">
        <v>548</v>
      </c>
      <c r="J77" s="1225"/>
      <c r="K77" s="1226">
        <v>28.6</v>
      </c>
      <c r="L77" s="1226">
        <v>34.299999999999997</v>
      </c>
      <c r="M77" s="1215">
        <v>24.3</v>
      </c>
      <c r="N77" s="1215">
        <v>0</v>
      </c>
      <c r="O77" s="1215">
        <v>0.8</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553</v>
      </c>
      <c r="J79" s="1217"/>
      <c r="K79" s="1218">
        <v>10.9</v>
      </c>
      <c r="L79" s="1218">
        <v>10.4</v>
      </c>
      <c r="M79" s="1218">
        <v>9.8000000000000007</v>
      </c>
      <c r="N79" s="1218">
        <v>8.5</v>
      </c>
      <c r="O79" s="1218">
        <v>8.1</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321667</v>
      </c>
      <c r="E3" s="116"/>
      <c r="F3" s="117">
        <v>72729</v>
      </c>
      <c r="G3" s="118"/>
      <c r="H3" s="119"/>
    </row>
    <row r="4" spans="1:8" x14ac:dyDescent="0.15">
      <c r="A4" s="120"/>
      <c r="B4" s="121"/>
      <c r="C4" s="122"/>
      <c r="D4" s="123">
        <v>39141</v>
      </c>
      <c r="E4" s="124"/>
      <c r="F4" s="125">
        <v>36291</v>
      </c>
      <c r="G4" s="126"/>
      <c r="H4" s="127"/>
    </row>
    <row r="5" spans="1:8" x14ac:dyDescent="0.15">
      <c r="A5" s="108" t="s">
        <v>511</v>
      </c>
      <c r="B5" s="113"/>
      <c r="C5" s="114"/>
      <c r="D5" s="115">
        <v>1363893</v>
      </c>
      <c r="E5" s="116"/>
      <c r="F5" s="117">
        <v>70317</v>
      </c>
      <c r="G5" s="118"/>
      <c r="H5" s="119"/>
    </row>
    <row r="6" spans="1:8" x14ac:dyDescent="0.15">
      <c r="A6" s="120"/>
      <c r="B6" s="121"/>
      <c r="C6" s="122"/>
      <c r="D6" s="123">
        <v>300522</v>
      </c>
      <c r="E6" s="124"/>
      <c r="F6" s="125">
        <v>35725</v>
      </c>
      <c r="G6" s="126"/>
      <c r="H6" s="127"/>
    </row>
    <row r="7" spans="1:8" x14ac:dyDescent="0.15">
      <c r="A7" s="108" t="s">
        <v>512</v>
      </c>
      <c r="B7" s="113"/>
      <c r="C7" s="114"/>
      <c r="D7" s="115">
        <v>1915332</v>
      </c>
      <c r="E7" s="116"/>
      <c r="F7" s="117">
        <v>105751</v>
      </c>
      <c r="G7" s="118"/>
      <c r="H7" s="119"/>
    </row>
    <row r="8" spans="1:8" x14ac:dyDescent="0.15">
      <c r="A8" s="120"/>
      <c r="B8" s="121"/>
      <c r="C8" s="122"/>
      <c r="D8" s="123">
        <v>106357</v>
      </c>
      <c r="E8" s="124"/>
      <c r="F8" s="125">
        <v>49969</v>
      </c>
      <c r="G8" s="126"/>
      <c r="H8" s="127"/>
    </row>
    <row r="9" spans="1:8" x14ac:dyDescent="0.15">
      <c r="A9" s="108" t="s">
        <v>513</v>
      </c>
      <c r="B9" s="113"/>
      <c r="C9" s="114"/>
      <c r="D9" s="115">
        <v>2674913</v>
      </c>
      <c r="E9" s="116"/>
      <c r="F9" s="117">
        <v>158564</v>
      </c>
      <c r="G9" s="118"/>
      <c r="H9" s="119"/>
    </row>
    <row r="10" spans="1:8" x14ac:dyDescent="0.15">
      <c r="A10" s="120"/>
      <c r="B10" s="121"/>
      <c r="C10" s="122"/>
      <c r="D10" s="123">
        <v>133089</v>
      </c>
      <c r="E10" s="124"/>
      <c r="F10" s="125">
        <v>48412</v>
      </c>
      <c r="G10" s="126"/>
      <c r="H10" s="127"/>
    </row>
    <row r="11" spans="1:8" x14ac:dyDescent="0.15">
      <c r="A11" s="108" t="s">
        <v>514</v>
      </c>
      <c r="B11" s="113"/>
      <c r="C11" s="114"/>
      <c r="D11" s="115">
        <v>4360971</v>
      </c>
      <c r="E11" s="116"/>
      <c r="F11" s="117">
        <v>128611</v>
      </c>
      <c r="G11" s="118"/>
      <c r="H11" s="119"/>
    </row>
    <row r="12" spans="1:8" x14ac:dyDescent="0.15">
      <c r="A12" s="120"/>
      <c r="B12" s="121"/>
      <c r="C12" s="128"/>
      <c r="D12" s="123">
        <v>392220</v>
      </c>
      <c r="E12" s="124"/>
      <c r="F12" s="125">
        <v>61552</v>
      </c>
      <c r="G12" s="126"/>
      <c r="H12" s="127"/>
    </row>
    <row r="13" spans="1:8" x14ac:dyDescent="0.15">
      <c r="A13" s="108"/>
      <c r="B13" s="113"/>
      <c r="C13" s="129"/>
      <c r="D13" s="130">
        <v>2127355</v>
      </c>
      <c r="E13" s="131"/>
      <c r="F13" s="132">
        <v>107194</v>
      </c>
      <c r="G13" s="133"/>
      <c r="H13" s="119"/>
    </row>
    <row r="14" spans="1:8" x14ac:dyDescent="0.15">
      <c r="A14" s="120"/>
      <c r="B14" s="121"/>
      <c r="C14" s="122"/>
      <c r="D14" s="123">
        <v>194266</v>
      </c>
      <c r="E14" s="124"/>
      <c r="F14" s="125">
        <v>46390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34.29</v>
      </c>
      <c r="C19" s="134">
        <f>ROUND(VALUE(SUBSTITUTE(実質収支比率等に係る経年分析!G$48,"▲","-")),2)</f>
        <v>2.6</v>
      </c>
      <c r="D19" s="134">
        <f>ROUND(VALUE(SUBSTITUTE(実質収支比率等に係る経年分析!H$48,"▲","-")),2)</f>
        <v>16.149999999999999</v>
      </c>
      <c r="E19" s="134">
        <f>ROUND(VALUE(SUBSTITUTE(実質収支比率等に係る経年分析!I$48,"▲","-")),2)</f>
        <v>31.37</v>
      </c>
      <c r="F19" s="134">
        <f>ROUND(VALUE(SUBSTITUTE(実質収支比率等に係る経年分析!J$48,"▲","-")),2)</f>
        <v>0.69</v>
      </c>
    </row>
    <row r="20" spans="1:11" x14ac:dyDescent="0.15">
      <c r="A20" s="134" t="s">
        <v>43</v>
      </c>
      <c r="B20" s="134">
        <f>ROUND(VALUE(SUBSTITUTE(実質収支比率等に係る経年分析!F$47,"▲","-")),2)</f>
        <v>229.12</v>
      </c>
      <c r="C20" s="134">
        <f>ROUND(VALUE(SUBSTITUTE(実質収支比率等に係る経年分析!G$47,"▲","-")),2)</f>
        <v>274.08999999999997</v>
      </c>
      <c r="D20" s="134">
        <f>ROUND(VALUE(SUBSTITUTE(実質収支比率等に係る経年分析!H$47,"▲","-")),2)</f>
        <v>317.25</v>
      </c>
      <c r="E20" s="134">
        <f>ROUND(VALUE(SUBSTITUTE(実質収支比率等に係る経年分析!I$47,"▲","-")),2)</f>
        <v>335.85</v>
      </c>
      <c r="F20" s="134">
        <f>ROUND(VALUE(SUBSTITUTE(実質収支比率等に係る経年分析!J$47,"▲","-")),2)</f>
        <v>327.86</v>
      </c>
    </row>
    <row r="21" spans="1:11" x14ac:dyDescent="0.15">
      <c r="A21" s="134" t="s">
        <v>44</v>
      </c>
      <c r="B21" s="134">
        <f>IF(ISNUMBER(VALUE(SUBSTITUTE(実質収支比率等に係る経年分析!F$49,"▲","-"))),ROUND(VALUE(SUBSTITUTE(実質収支比率等に係る経年分析!F$49,"▲","-")),2),NA())</f>
        <v>20.100000000000001</v>
      </c>
      <c r="C21" s="134">
        <f>IF(ISNUMBER(VALUE(SUBSTITUTE(実質収支比率等に係る経年分析!G$49,"▲","-"))),ROUND(VALUE(SUBSTITUTE(実質収支比率等に係る経年分析!G$49,"▲","-")),2),NA())</f>
        <v>-51.96</v>
      </c>
      <c r="D21" s="134">
        <f>IF(ISNUMBER(VALUE(SUBSTITUTE(実質収支比率等に係る経年分析!H$49,"▲","-"))),ROUND(VALUE(SUBSTITUTE(実質収支比率等に係る経年分析!H$49,"▲","-")),2),NA())</f>
        <v>40.74</v>
      </c>
      <c r="E21" s="134">
        <f>IF(ISNUMBER(VALUE(SUBSTITUTE(実質収支比率等に係る経年分析!I$49,"▲","-"))),ROUND(VALUE(SUBSTITUTE(実質収支比率等に係る経年分析!I$49,"▲","-")),2),NA())</f>
        <v>18.39</v>
      </c>
      <c r="F21" s="134">
        <f>IF(ISNUMBER(VALUE(SUBSTITUTE(実質収支比率等に係る経年分析!J$49,"▲","-"))),ROUND(VALUE(SUBSTITUTE(実質収支比率等に係る経年分析!J$49,"▲","-")),2),NA())</f>
        <v>-57.92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地方卸売市場特別会計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土地区画整理事業特別会計（普通会計）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34.29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16.149999999999999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0.28000000000000003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369</v>
      </c>
      <c r="E42" s="136"/>
      <c r="F42" s="136"/>
      <c r="G42" s="136">
        <f>'実質公債費比率（分子）の構造'!L$52</f>
        <v>378</v>
      </c>
      <c r="H42" s="136"/>
      <c r="I42" s="136"/>
      <c r="J42" s="136">
        <f>'実質公債費比率（分子）の構造'!M$52</f>
        <v>385</v>
      </c>
      <c r="K42" s="136"/>
      <c r="L42" s="136"/>
      <c r="M42" s="136">
        <f>'実質公債費比率（分子）の構造'!N$52</f>
        <v>432</v>
      </c>
      <c r="N42" s="136"/>
      <c r="O42" s="136"/>
      <c r="P42" s="136">
        <f>'実質公債費比率（分子）の構造'!O$52</f>
        <v>415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1</v>
      </c>
      <c r="L44" s="136"/>
      <c r="M44" s="136"/>
      <c r="N44" s="136" t="str">
        <f>'実質公債費比率（分子）の構造'!O$50</f>
        <v>-</v>
      </c>
      <c r="O44" s="136"/>
      <c r="P44" s="136"/>
    </row>
    <row r="45" spans="1:16" x14ac:dyDescent="0.15">
      <c r="A45" s="136" t="s">
        <v>54</v>
      </c>
      <c r="B45" s="136">
        <f>'実質公債費比率（分子）の構造'!K$49</f>
        <v>28</v>
      </c>
      <c r="C45" s="136"/>
      <c r="D45" s="136"/>
      <c r="E45" s="136">
        <f>'実質公債費比率（分子）の構造'!L$49</f>
        <v>28</v>
      </c>
      <c r="F45" s="136"/>
      <c r="G45" s="136"/>
      <c r="H45" s="136">
        <f>'実質公債費比率（分子）の構造'!M$49</f>
        <v>27</v>
      </c>
      <c r="I45" s="136"/>
      <c r="J45" s="136"/>
      <c r="K45" s="136">
        <f>'実質公債費比率（分子）の構造'!N$49</f>
        <v>26</v>
      </c>
      <c r="L45" s="136"/>
      <c r="M45" s="136"/>
      <c r="N45" s="136">
        <f>'実質公債費比率（分子）の構造'!O$49</f>
        <v>26</v>
      </c>
      <c r="O45" s="136"/>
      <c r="P45" s="136"/>
    </row>
    <row r="46" spans="1:16" x14ac:dyDescent="0.15">
      <c r="A46" s="136" t="s">
        <v>55</v>
      </c>
      <c r="B46" s="136">
        <f>'実質公債費比率（分子）の構造'!K$48</f>
        <v>234</v>
      </c>
      <c r="C46" s="136"/>
      <c r="D46" s="136"/>
      <c r="E46" s="136">
        <f>'実質公債費比率（分子）の構造'!L$48</f>
        <v>225</v>
      </c>
      <c r="F46" s="136"/>
      <c r="G46" s="136"/>
      <c r="H46" s="136">
        <f>'実質公債費比率（分子）の構造'!M$48</f>
        <v>212</v>
      </c>
      <c r="I46" s="136"/>
      <c r="J46" s="136"/>
      <c r="K46" s="136">
        <f>'実質公債費比率（分子）の構造'!N$48</f>
        <v>211</v>
      </c>
      <c r="L46" s="136"/>
      <c r="M46" s="136"/>
      <c r="N46" s="136">
        <f>'実質公債費比率（分子）の構造'!O$48</f>
        <v>225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322</v>
      </c>
      <c r="C49" s="136"/>
      <c r="D49" s="136"/>
      <c r="E49" s="136">
        <f>'実質公債費比率（分子）の構造'!L$45</f>
        <v>342</v>
      </c>
      <c r="F49" s="136"/>
      <c r="G49" s="136"/>
      <c r="H49" s="136">
        <f>'実質公債費比率（分子）の構造'!M$45</f>
        <v>354</v>
      </c>
      <c r="I49" s="136"/>
      <c r="J49" s="136"/>
      <c r="K49" s="136">
        <f>'実質公債費比率（分子）の構造'!N$45</f>
        <v>337</v>
      </c>
      <c r="L49" s="136"/>
      <c r="M49" s="136"/>
      <c r="N49" s="136">
        <f>'実質公債費比率（分子）の構造'!O$45</f>
        <v>307</v>
      </c>
      <c r="O49" s="136"/>
      <c r="P49" s="136"/>
    </row>
    <row r="50" spans="1:16" x14ac:dyDescent="0.15">
      <c r="A50" s="136" t="s">
        <v>59</v>
      </c>
      <c r="B50" s="136" t="e">
        <f>NA()</f>
        <v>#N/A</v>
      </c>
      <c r="C50" s="136">
        <f>IF(ISNUMBER('実質公債費比率（分子）の構造'!K$53),'実質公債費比率（分子）の構造'!K$53,NA())</f>
        <v>215</v>
      </c>
      <c r="D50" s="136" t="e">
        <f>NA()</f>
        <v>#N/A</v>
      </c>
      <c r="E50" s="136" t="e">
        <f>NA()</f>
        <v>#N/A</v>
      </c>
      <c r="F50" s="136">
        <f>IF(ISNUMBER('実質公債費比率（分子）の構造'!L$53),'実質公債費比率（分子）の構造'!L$53,NA())</f>
        <v>217</v>
      </c>
      <c r="G50" s="136" t="e">
        <f>NA()</f>
        <v>#N/A</v>
      </c>
      <c r="H50" s="136" t="e">
        <f>NA()</f>
        <v>#N/A</v>
      </c>
      <c r="I50" s="136">
        <f>IF(ISNUMBER('実質公債費比率（分子）の構造'!M$53),'実質公債費比率（分子）の構造'!M$53,NA())</f>
        <v>208</v>
      </c>
      <c r="J50" s="136" t="e">
        <f>NA()</f>
        <v>#N/A</v>
      </c>
      <c r="K50" s="136" t="e">
        <f>NA()</f>
        <v>#N/A</v>
      </c>
      <c r="L50" s="136">
        <f>IF(ISNUMBER('実質公債費比率（分子）の構造'!N$53),'実質公債費比率（分子）の構造'!N$53,NA())</f>
        <v>143</v>
      </c>
      <c r="M50" s="136" t="e">
        <f>NA()</f>
        <v>#N/A</v>
      </c>
      <c r="N50" s="136" t="e">
        <f>NA()</f>
        <v>#N/A</v>
      </c>
      <c r="O50" s="136">
        <f>IF(ISNUMBER('実質公債費比率（分子）の構造'!O$53),'実質公債費比率（分子）の構造'!O$53,NA())</f>
        <v>143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4504</v>
      </c>
      <c r="E56" s="135"/>
      <c r="F56" s="135"/>
      <c r="G56" s="135">
        <f>'将来負担比率（分子）の構造'!J$51</f>
        <v>4287</v>
      </c>
      <c r="H56" s="135"/>
      <c r="I56" s="135"/>
      <c r="J56" s="135">
        <f>'将来負担比率（分子）の構造'!K$51</f>
        <v>4156</v>
      </c>
      <c r="K56" s="135"/>
      <c r="L56" s="135"/>
      <c r="M56" s="135">
        <f>'将来負担比率（分子）の構造'!L$51</f>
        <v>3879</v>
      </c>
      <c r="N56" s="135"/>
      <c r="O56" s="135"/>
      <c r="P56" s="135">
        <f>'将来負担比率（分子）の構造'!M$51</f>
        <v>3643</v>
      </c>
    </row>
    <row r="57" spans="1:16" x14ac:dyDescent="0.15">
      <c r="A57" s="135" t="s">
        <v>35</v>
      </c>
      <c r="B57" s="135"/>
      <c r="C57" s="135"/>
      <c r="D57" s="135">
        <f>'将来負担比率（分子）の構造'!I$50</f>
        <v>197</v>
      </c>
      <c r="E57" s="135"/>
      <c r="F57" s="135"/>
      <c r="G57" s="135">
        <f>'将来負担比率（分子）の構造'!J$50</f>
        <v>176</v>
      </c>
      <c r="H57" s="135"/>
      <c r="I57" s="135"/>
      <c r="J57" s="135">
        <f>'将来負担比率（分子）の構造'!K$50</f>
        <v>434</v>
      </c>
      <c r="K57" s="135"/>
      <c r="L57" s="135"/>
      <c r="M57" s="135">
        <f>'将来負担比率（分子）の構造'!L$50</f>
        <v>747</v>
      </c>
      <c r="N57" s="135"/>
      <c r="O57" s="135"/>
      <c r="P57" s="135">
        <f>'将来負担比率（分子）の構造'!M$50</f>
        <v>1200</v>
      </c>
    </row>
    <row r="58" spans="1:16" x14ac:dyDescent="0.15">
      <c r="A58" s="135" t="s">
        <v>34</v>
      </c>
      <c r="B58" s="135"/>
      <c r="C58" s="135"/>
      <c r="D58" s="135">
        <f>'将来負担比率（分子）の構造'!I$49</f>
        <v>14112</v>
      </c>
      <c r="E58" s="135"/>
      <c r="F58" s="135"/>
      <c r="G58" s="135">
        <f>'将来負担比率（分子）の構造'!J$49</f>
        <v>15722</v>
      </c>
      <c r="H58" s="135"/>
      <c r="I58" s="135"/>
      <c r="J58" s="135">
        <f>'将来負担比率（分子）の構造'!K$49</f>
        <v>16737</v>
      </c>
      <c r="K58" s="135"/>
      <c r="L58" s="135"/>
      <c r="M58" s="135">
        <f>'将来負担比率（分子）の構造'!L$49</f>
        <v>17072</v>
      </c>
      <c r="N58" s="135"/>
      <c r="O58" s="135"/>
      <c r="P58" s="135">
        <f>'将来負担比率（分子）の構造'!M$49</f>
        <v>17029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1286</v>
      </c>
      <c r="C62" s="135"/>
      <c r="D62" s="135"/>
      <c r="E62" s="135">
        <f>'将来負担比率（分子）の構造'!J$45</f>
        <v>1143</v>
      </c>
      <c r="F62" s="135"/>
      <c r="G62" s="135"/>
      <c r="H62" s="135">
        <f>'将来負担比率（分子）の構造'!K$45</f>
        <v>1070</v>
      </c>
      <c r="I62" s="135"/>
      <c r="J62" s="135"/>
      <c r="K62" s="135">
        <f>'将来負担比率（分子）の構造'!L$45</f>
        <v>985</v>
      </c>
      <c r="L62" s="135"/>
      <c r="M62" s="135"/>
      <c r="N62" s="135">
        <f>'将来負担比率（分子）の構造'!M$45</f>
        <v>946</v>
      </c>
      <c r="O62" s="135"/>
      <c r="P62" s="135"/>
    </row>
    <row r="63" spans="1:16" x14ac:dyDescent="0.15">
      <c r="A63" s="135" t="s">
        <v>28</v>
      </c>
      <c r="B63" s="135">
        <f>'将来負担比率（分子）の構造'!I$44</f>
        <v>132</v>
      </c>
      <c r="C63" s="135"/>
      <c r="D63" s="135"/>
      <c r="E63" s="135">
        <f>'将来負担比率（分子）の構造'!J$44</f>
        <v>105</v>
      </c>
      <c r="F63" s="135"/>
      <c r="G63" s="135"/>
      <c r="H63" s="135">
        <f>'将来負担比率（分子）の構造'!K$44</f>
        <v>80</v>
      </c>
      <c r="I63" s="135"/>
      <c r="J63" s="135"/>
      <c r="K63" s="135">
        <f>'将来負担比率（分子）の構造'!L$44</f>
        <v>63</v>
      </c>
      <c r="L63" s="135"/>
      <c r="M63" s="135"/>
      <c r="N63" s="135">
        <f>'将来負担比率（分子）の構造'!M$44</f>
        <v>43</v>
      </c>
      <c r="O63" s="135"/>
      <c r="P63" s="135"/>
    </row>
    <row r="64" spans="1:16" x14ac:dyDescent="0.15">
      <c r="A64" s="135" t="s">
        <v>27</v>
      </c>
      <c r="B64" s="135">
        <f>'将来負担比率（分子）の構造'!I$43</f>
        <v>3903</v>
      </c>
      <c r="C64" s="135"/>
      <c r="D64" s="135"/>
      <c r="E64" s="135">
        <f>'将来負担比率（分子）の構造'!J$43</f>
        <v>2692</v>
      </c>
      <c r="F64" s="135"/>
      <c r="G64" s="135"/>
      <c r="H64" s="135">
        <f>'将来負担比率（分子）の構造'!K$43</f>
        <v>2711</v>
      </c>
      <c r="I64" s="135"/>
      <c r="J64" s="135"/>
      <c r="K64" s="135">
        <f>'将来負担比率（分子）の構造'!L$43</f>
        <v>2741</v>
      </c>
      <c r="L64" s="135"/>
      <c r="M64" s="135"/>
      <c r="N64" s="135">
        <f>'将来負担比率（分子）の構造'!M$43</f>
        <v>3461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3596</v>
      </c>
      <c r="C66" s="135"/>
      <c r="D66" s="135"/>
      <c r="E66" s="135">
        <f>'将来負担比率（分子）の構造'!J$41</f>
        <v>3668</v>
      </c>
      <c r="F66" s="135"/>
      <c r="G66" s="135"/>
      <c r="H66" s="135">
        <f>'将来負担比率（分子）の構造'!K$41</f>
        <v>3944</v>
      </c>
      <c r="I66" s="135"/>
      <c r="J66" s="135"/>
      <c r="K66" s="135">
        <f>'将来負担比率（分子）の構造'!L$41</f>
        <v>3550</v>
      </c>
      <c r="L66" s="135"/>
      <c r="M66" s="135"/>
      <c r="N66" s="135">
        <f>'将来負担比率（分子）の構造'!M$41</f>
        <v>3595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3182920</v>
      </c>
      <c r="S5" s="613"/>
      <c r="T5" s="613"/>
      <c r="U5" s="613"/>
      <c r="V5" s="613"/>
      <c r="W5" s="613"/>
      <c r="X5" s="613"/>
      <c r="Y5" s="614"/>
      <c r="Z5" s="615">
        <v>5.6</v>
      </c>
      <c r="AA5" s="615"/>
      <c r="AB5" s="615"/>
      <c r="AC5" s="615"/>
      <c r="AD5" s="616">
        <v>3182920</v>
      </c>
      <c r="AE5" s="616"/>
      <c r="AF5" s="616"/>
      <c r="AG5" s="616"/>
      <c r="AH5" s="616"/>
      <c r="AI5" s="616"/>
      <c r="AJ5" s="616"/>
      <c r="AK5" s="616"/>
      <c r="AL5" s="617">
        <v>90.1</v>
      </c>
      <c r="AM5" s="618"/>
      <c r="AN5" s="618"/>
      <c r="AO5" s="619"/>
      <c r="AP5" s="609" t="s">
        <v>206</v>
      </c>
      <c r="AQ5" s="610"/>
      <c r="AR5" s="610"/>
      <c r="AS5" s="610"/>
      <c r="AT5" s="610"/>
      <c r="AU5" s="610"/>
      <c r="AV5" s="610"/>
      <c r="AW5" s="610"/>
      <c r="AX5" s="610"/>
      <c r="AY5" s="610"/>
      <c r="AZ5" s="610"/>
      <c r="BA5" s="610"/>
      <c r="BB5" s="610"/>
      <c r="BC5" s="610"/>
      <c r="BD5" s="610"/>
      <c r="BE5" s="610"/>
      <c r="BF5" s="611"/>
      <c r="BG5" s="623">
        <v>3175779</v>
      </c>
      <c r="BH5" s="624"/>
      <c r="BI5" s="624"/>
      <c r="BJ5" s="624"/>
      <c r="BK5" s="624"/>
      <c r="BL5" s="624"/>
      <c r="BM5" s="624"/>
      <c r="BN5" s="625"/>
      <c r="BO5" s="626">
        <v>99.8</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29918</v>
      </c>
      <c r="S6" s="624"/>
      <c r="T6" s="624"/>
      <c r="U6" s="624"/>
      <c r="V6" s="624"/>
      <c r="W6" s="624"/>
      <c r="X6" s="624"/>
      <c r="Y6" s="625"/>
      <c r="Z6" s="626">
        <v>0.1</v>
      </c>
      <c r="AA6" s="626"/>
      <c r="AB6" s="626"/>
      <c r="AC6" s="626"/>
      <c r="AD6" s="627">
        <v>29918</v>
      </c>
      <c r="AE6" s="627"/>
      <c r="AF6" s="627"/>
      <c r="AG6" s="627"/>
      <c r="AH6" s="627"/>
      <c r="AI6" s="627"/>
      <c r="AJ6" s="627"/>
      <c r="AK6" s="627"/>
      <c r="AL6" s="628">
        <v>0.8</v>
      </c>
      <c r="AM6" s="629"/>
      <c r="AN6" s="629"/>
      <c r="AO6" s="630"/>
      <c r="AP6" s="620" t="s">
        <v>212</v>
      </c>
      <c r="AQ6" s="621"/>
      <c r="AR6" s="621"/>
      <c r="AS6" s="621"/>
      <c r="AT6" s="621"/>
      <c r="AU6" s="621"/>
      <c r="AV6" s="621"/>
      <c r="AW6" s="621"/>
      <c r="AX6" s="621"/>
      <c r="AY6" s="621"/>
      <c r="AZ6" s="621"/>
      <c r="BA6" s="621"/>
      <c r="BB6" s="621"/>
      <c r="BC6" s="621"/>
      <c r="BD6" s="621"/>
      <c r="BE6" s="621"/>
      <c r="BF6" s="622"/>
      <c r="BG6" s="623">
        <v>3175779</v>
      </c>
      <c r="BH6" s="624"/>
      <c r="BI6" s="624"/>
      <c r="BJ6" s="624"/>
      <c r="BK6" s="624"/>
      <c r="BL6" s="624"/>
      <c r="BM6" s="624"/>
      <c r="BN6" s="625"/>
      <c r="BO6" s="626">
        <v>99.8</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103774</v>
      </c>
      <c r="CS6" s="624"/>
      <c r="CT6" s="624"/>
      <c r="CU6" s="624"/>
      <c r="CV6" s="624"/>
      <c r="CW6" s="624"/>
      <c r="CX6" s="624"/>
      <c r="CY6" s="625"/>
      <c r="CZ6" s="626">
        <v>0.2</v>
      </c>
      <c r="DA6" s="626"/>
      <c r="DB6" s="626"/>
      <c r="DC6" s="626"/>
      <c r="DD6" s="632" t="s">
        <v>207</v>
      </c>
      <c r="DE6" s="624"/>
      <c r="DF6" s="624"/>
      <c r="DG6" s="624"/>
      <c r="DH6" s="624"/>
      <c r="DI6" s="624"/>
      <c r="DJ6" s="624"/>
      <c r="DK6" s="624"/>
      <c r="DL6" s="624"/>
      <c r="DM6" s="624"/>
      <c r="DN6" s="624"/>
      <c r="DO6" s="624"/>
      <c r="DP6" s="625"/>
      <c r="DQ6" s="632">
        <v>102094</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859</v>
      </c>
      <c r="S7" s="624"/>
      <c r="T7" s="624"/>
      <c r="U7" s="624"/>
      <c r="V7" s="624"/>
      <c r="W7" s="624"/>
      <c r="X7" s="624"/>
      <c r="Y7" s="625"/>
      <c r="Z7" s="626">
        <v>0</v>
      </c>
      <c r="AA7" s="626"/>
      <c r="AB7" s="626"/>
      <c r="AC7" s="626"/>
      <c r="AD7" s="627">
        <v>859</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381195</v>
      </c>
      <c r="BH7" s="624"/>
      <c r="BI7" s="624"/>
      <c r="BJ7" s="624"/>
      <c r="BK7" s="624"/>
      <c r="BL7" s="624"/>
      <c r="BM7" s="624"/>
      <c r="BN7" s="625"/>
      <c r="BO7" s="626">
        <v>12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19188874</v>
      </c>
      <c r="CS7" s="624"/>
      <c r="CT7" s="624"/>
      <c r="CU7" s="624"/>
      <c r="CV7" s="624"/>
      <c r="CW7" s="624"/>
      <c r="CX7" s="624"/>
      <c r="CY7" s="625"/>
      <c r="CZ7" s="626">
        <v>34.1</v>
      </c>
      <c r="DA7" s="626"/>
      <c r="DB7" s="626"/>
      <c r="DC7" s="626"/>
      <c r="DD7" s="632">
        <v>283413</v>
      </c>
      <c r="DE7" s="624"/>
      <c r="DF7" s="624"/>
      <c r="DG7" s="624"/>
      <c r="DH7" s="624"/>
      <c r="DI7" s="624"/>
      <c r="DJ7" s="624"/>
      <c r="DK7" s="624"/>
      <c r="DL7" s="624"/>
      <c r="DM7" s="624"/>
      <c r="DN7" s="624"/>
      <c r="DO7" s="624"/>
      <c r="DP7" s="625"/>
      <c r="DQ7" s="632">
        <v>1836668</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1934</v>
      </c>
      <c r="S8" s="624"/>
      <c r="T8" s="624"/>
      <c r="U8" s="624"/>
      <c r="V8" s="624"/>
      <c r="W8" s="624"/>
      <c r="X8" s="624"/>
      <c r="Y8" s="625"/>
      <c r="Z8" s="626">
        <v>0</v>
      </c>
      <c r="AA8" s="626"/>
      <c r="AB8" s="626"/>
      <c r="AC8" s="626"/>
      <c r="AD8" s="627">
        <v>1934</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11191</v>
      </c>
      <c r="BH8" s="624"/>
      <c r="BI8" s="624"/>
      <c r="BJ8" s="624"/>
      <c r="BK8" s="624"/>
      <c r="BL8" s="624"/>
      <c r="BM8" s="624"/>
      <c r="BN8" s="625"/>
      <c r="BO8" s="626">
        <v>0.4</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2388848</v>
      </c>
      <c r="CS8" s="624"/>
      <c r="CT8" s="624"/>
      <c r="CU8" s="624"/>
      <c r="CV8" s="624"/>
      <c r="CW8" s="624"/>
      <c r="CX8" s="624"/>
      <c r="CY8" s="625"/>
      <c r="CZ8" s="626">
        <v>4.2</v>
      </c>
      <c r="DA8" s="626"/>
      <c r="DB8" s="626"/>
      <c r="DC8" s="626"/>
      <c r="DD8" s="632">
        <v>671793</v>
      </c>
      <c r="DE8" s="624"/>
      <c r="DF8" s="624"/>
      <c r="DG8" s="624"/>
      <c r="DH8" s="624"/>
      <c r="DI8" s="624"/>
      <c r="DJ8" s="624"/>
      <c r="DK8" s="624"/>
      <c r="DL8" s="624"/>
      <c r="DM8" s="624"/>
      <c r="DN8" s="624"/>
      <c r="DO8" s="624"/>
      <c r="DP8" s="625"/>
      <c r="DQ8" s="632">
        <v>1270725</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1988</v>
      </c>
      <c r="S9" s="624"/>
      <c r="T9" s="624"/>
      <c r="U9" s="624"/>
      <c r="V9" s="624"/>
      <c r="W9" s="624"/>
      <c r="X9" s="624"/>
      <c r="Y9" s="625"/>
      <c r="Z9" s="626">
        <v>0</v>
      </c>
      <c r="AA9" s="626"/>
      <c r="AB9" s="626"/>
      <c r="AC9" s="626"/>
      <c r="AD9" s="627">
        <v>1988</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240532</v>
      </c>
      <c r="BH9" s="624"/>
      <c r="BI9" s="624"/>
      <c r="BJ9" s="624"/>
      <c r="BK9" s="624"/>
      <c r="BL9" s="624"/>
      <c r="BM9" s="624"/>
      <c r="BN9" s="625"/>
      <c r="BO9" s="626">
        <v>7.6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1069365</v>
      </c>
      <c r="CS9" s="624"/>
      <c r="CT9" s="624"/>
      <c r="CU9" s="624"/>
      <c r="CV9" s="624"/>
      <c r="CW9" s="624"/>
      <c r="CX9" s="624"/>
      <c r="CY9" s="625"/>
      <c r="CZ9" s="626">
        <v>1.9</v>
      </c>
      <c r="DA9" s="626"/>
      <c r="DB9" s="626"/>
      <c r="DC9" s="626"/>
      <c r="DD9" s="632">
        <v>100833</v>
      </c>
      <c r="DE9" s="624"/>
      <c r="DF9" s="624"/>
      <c r="DG9" s="624"/>
      <c r="DH9" s="624"/>
      <c r="DI9" s="624"/>
      <c r="DJ9" s="624"/>
      <c r="DK9" s="624"/>
      <c r="DL9" s="624"/>
      <c r="DM9" s="624"/>
      <c r="DN9" s="624"/>
      <c r="DO9" s="624"/>
      <c r="DP9" s="625"/>
      <c r="DQ9" s="632">
        <v>695112</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197104</v>
      </c>
      <c r="S10" s="624"/>
      <c r="T10" s="624"/>
      <c r="U10" s="624"/>
      <c r="V10" s="624"/>
      <c r="W10" s="624"/>
      <c r="X10" s="624"/>
      <c r="Y10" s="625"/>
      <c r="Z10" s="626">
        <v>0.3</v>
      </c>
      <c r="AA10" s="626"/>
      <c r="AB10" s="626"/>
      <c r="AC10" s="626"/>
      <c r="AD10" s="627">
        <v>197104</v>
      </c>
      <c r="AE10" s="627"/>
      <c r="AF10" s="627"/>
      <c r="AG10" s="627"/>
      <c r="AH10" s="627"/>
      <c r="AI10" s="627"/>
      <c r="AJ10" s="627"/>
      <c r="AK10" s="627"/>
      <c r="AL10" s="628">
        <v>5.6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35967</v>
      </c>
      <c r="BH10" s="624"/>
      <c r="BI10" s="624"/>
      <c r="BJ10" s="624"/>
      <c r="BK10" s="624"/>
      <c r="BL10" s="624"/>
      <c r="BM10" s="624"/>
      <c r="BN10" s="625"/>
      <c r="BO10" s="626">
        <v>1.1000000000000001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51216</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4141</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93505</v>
      </c>
      <c r="BH11" s="624"/>
      <c r="BI11" s="624"/>
      <c r="BJ11" s="624"/>
      <c r="BK11" s="624"/>
      <c r="BL11" s="624"/>
      <c r="BM11" s="624"/>
      <c r="BN11" s="625"/>
      <c r="BO11" s="626">
        <v>2.9</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9645355</v>
      </c>
      <c r="CS11" s="624"/>
      <c r="CT11" s="624"/>
      <c r="CU11" s="624"/>
      <c r="CV11" s="624"/>
      <c r="CW11" s="624"/>
      <c r="CX11" s="624"/>
      <c r="CY11" s="625"/>
      <c r="CZ11" s="626">
        <v>17.2</v>
      </c>
      <c r="DA11" s="626"/>
      <c r="DB11" s="626"/>
      <c r="DC11" s="626"/>
      <c r="DD11" s="632">
        <v>9319343</v>
      </c>
      <c r="DE11" s="624"/>
      <c r="DF11" s="624"/>
      <c r="DG11" s="624"/>
      <c r="DH11" s="624"/>
      <c r="DI11" s="624"/>
      <c r="DJ11" s="624"/>
      <c r="DK11" s="624"/>
      <c r="DL11" s="624"/>
      <c r="DM11" s="624"/>
      <c r="DN11" s="624"/>
      <c r="DO11" s="624"/>
      <c r="DP11" s="625"/>
      <c r="DQ11" s="632">
        <v>2947099</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2720406</v>
      </c>
      <c r="BH12" s="624"/>
      <c r="BI12" s="624"/>
      <c r="BJ12" s="624"/>
      <c r="BK12" s="624"/>
      <c r="BL12" s="624"/>
      <c r="BM12" s="624"/>
      <c r="BN12" s="625"/>
      <c r="BO12" s="626">
        <v>85.5</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1057867</v>
      </c>
      <c r="CS12" s="624"/>
      <c r="CT12" s="624"/>
      <c r="CU12" s="624"/>
      <c r="CV12" s="624"/>
      <c r="CW12" s="624"/>
      <c r="CX12" s="624"/>
      <c r="CY12" s="625"/>
      <c r="CZ12" s="626">
        <v>1.9</v>
      </c>
      <c r="DA12" s="626"/>
      <c r="DB12" s="626"/>
      <c r="DC12" s="626"/>
      <c r="DD12" s="632">
        <v>760330</v>
      </c>
      <c r="DE12" s="624"/>
      <c r="DF12" s="624"/>
      <c r="DG12" s="624"/>
      <c r="DH12" s="624"/>
      <c r="DI12" s="624"/>
      <c r="DJ12" s="624"/>
      <c r="DK12" s="624"/>
      <c r="DL12" s="624"/>
      <c r="DM12" s="624"/>
      <c r="DN12" s="624"/>
      <c r="DO12" s="624"/>
      <c r="DP12" s="625"/>
      <c r="DQ12" s="632">
        <v>311060</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7249</v>
      </c>
      <c r="S13" s="624"/>
      <c r="T13" s="624"/>
      <c r="U13" s="624"/>
      <c r="V13" s="624"/>
      <c r="W13" s="624"/>
      <c r="X13" s="624"/>
      <c r="Y13" s="625"/>
      <c r="Z13" s="626">
        <v>0</v>
      </c>
      <c r="AA13" s="626"/>
      <c r="AB13" s="626"/>
      <c r="AC13" s="626"/>
      <c r="AD13" s="627">
        <v>7249</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2719998</v>
      </c>
      <c r="BH13" s="624"/>
      <c r="BI13" s="624"/>
      <c r="BJ13" s="624"/>
      <c r="BK13" s="624"/>
      <c r="BL13" s="624"/>
      <c r="BM13" s="624"/>
      <c r="BN13" s="625"/>
      <c r="BO13" s="626">
        <v>85.5</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19975805</v>
      </c>
      <c r="CS13" s="624"/>
      <c r="CT13" s="624"/>
      <c r="CU13" s="624"/>
      <c r="CV13" s="624"/>
      <c r="CW13" s="624"/>
      <c r="CX13" s="624"/>
      <c r="CY13" s="625"/>
      <c r="CZ13" s="626">
        <v>35.5</v>
      </c>
      <c r="DA13" s="626"/>
      <c r="DB13" s="626"/>
      <c r="DC13" s="626"/>
      <c r="DD13" s="632">
        <v>18633832</v>
      </c>
      <c r="DE13" s="624"/>
      <c r="DF13" s="624"/>
      <c r="DG13" s="624"/>
      <c r="DH13" s="624"/>
      <c r="DI13" s="624"/>
      <c r="DJ13" s="624"/>
      <c r="DK13" s="624"/>
      <c r="DL13" s="624"/>
      <c r="DM13" s="624"/>
      <c r="DN13" s="624"/>
      <c r="DO13" s="624"/>
      <c r="DP13" s="625"/>
      <c r="DQ13" s="632">
        <v>4509914</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16649</v>
      </c>
      <c r="BH14" s="624"/>
      <c r="BI14" s="624"/>
      <c r="BJ14" s="624"/>
      <c r="BK14" s="624"/>
      <c r="BL14" s="624"/>
      <c r="BM14" s="624"/>
      <c r="BN14" s="625"/>
      <c r="BO14" s="626">
        <v>0.5</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272005</v>
      </c>
      <c r="CS14" s="624"/>
      <c r="CT14" s="624"/>
      <c r="CU14" s="624"/>
      <c r="CV14" s="624"/>
      <c r="CW14" s="624"/>
      <c r="CX14" s="624"/>
      <c r="CY14" s="625"/>
      <c r="CZ14" s="626">
        <v>0.5</v>
      </c>
      <c r="DA14" s="626"/>
      <c r="DB14" s="626"/>
      <c r="DC14" s="626"/>
      <c r="DD14" s="632">
        <v>50667</v>
      </c>
      <c r="DE14" s="624"/>
      <c r="DF14" s="624"/>
      <c r="DG14" s="624"/>
      <c r="DH14" s="624"/>
      <c r="DI14" s="624"/>
      <c r="DJ14" s="624"/>
      <c r="DK14" s="624"/>
      <c r="DL14" s="624"/>
      <c r="DM14" s="624"/>
      <c r="DN14" s="624"/>
      <c r="DO14" s="624"/>
      <c r="DP14" s="625"/>
      <c r="DQ14" s="632">
        <v>227307</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710</v>
      </c>
      <c r="S15" s="624"/>
      <c r="T15" s="624"/>
      <c r="U15" s="624"/>
      <c r="V15" s="624"/>
      <c r="W15" s="624"/>
      <c r="X15" s="624"/>
      <c r="Y15" s="625"/>
      <c r="Z15" s="626">
        <v>0</v>
      </c>
      <c r="AA15" s="626"/>
      <c r="AB15" s="626"/>
      <c r="AC15" s="626"/>
      <c r="AD15" s="627">
        <v>710</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57529</v>
      </c>
      <c r="BH15" s="624"/>
      <c r="BI15" s="624"/>
      <c r="BJ15" s="624"/>
      <c r="BK15" s="624"/>
      <c r="BL15" s="624"/>
      <c r="BM15" s="624"/>
      <c r="BN15" s="625"/>
      <c r="BO15" s="626">
        <v>1.8</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723919</v>
      </c>
      <c r="CS15" s="624"/>
      <c r="CT15" s="624"/>
      <c r="CU15" s="624"/>
      <c r="CV15" s="624"/>
      <c r="CW15" s="624"/>
      <c r="CX15" s="624"/>
      <c r="CY15" s="625"/>
      <c r="CZ15" s="626">
        <v>1.3</v>
      </c>
      <c r="DA15" s="626"/>
      <c r="DB15" s="626"/>
      <c r="DC15" s="626"/>
      <c r="DD15" s="632">
        <v>91692</v>
      </c>
      <c r="DE15" s="624"/>
      <c r="DF15" s="624"/>
      <c r="DG15" s="624"/>
      <c r="DH15" s="624"/>
      <c r="DI15" s="624"/>
      <c r="DJ15" s="624"/>
      <c r="DK15" s="624"/>
      <c r="DL15" s="624"/>
      <c r="DM15" s="624"/>
      <c r="DN15" s="624"/>
      <c r="DO15" s="624"/>
      <c r="DP15" s="625"/>
      <c r="DQ15" s="632">
        <v>381412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6469151</v>
      </c>
      <c r="S16" s="624"/>
      <c r="T16" s="624"/>
      <c r="U16" s="624"/>
      <c r="V16" s="624"/>
      <c r="W16" s="624"/>
      <c r="X16" s="624"/>
      <c r="Y16" s="625"/>
      <c r="Z16" s="626">
        <v>11.4</v>
      </c>
      <c r="AA16" s="626"/>
      <c r="AB16" s="626"/>
      <c r="AC16" s="626"/>
      <c r="AD16" s="627">
        <v>51380</v>
      </c>
      <c r="AE16" s="627"/>
      <c r="AF16" s="627"/>
      <c r="AG16" s="627"/>
      <c r="AH16" s="627"/>
      <c r="AI16" s="627"/>
      <c r="AJ16" s="627"/>
      <c r="AK16" s="627"/>
      <c r="AL16" s="628">
        <v>1.5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1445280</v>
      </c>
      <c r="CS16" s="624"/>
      <c r="CT16" s="624"/>
      <c r="CU16" s="624"/>
      <c r="CV16" s="624"/>
      <c r="CW16" s="624"/>
      <c r="CX16" s="624"/>
      <c r="CY16" s="625"/>
      <c r="CZ16" s="626">
        <v>2.6</v>
      </c>
      <c r="DA16" s="626"/>
      <c r="DB16" s="626"/>
      <c r="DC16" s="626"/>
      <c r="DD16" s="632" t="s">
        <v>108</v>
      </c>
      <c r="DE16" s="624"/>
      <c r="DF16" s="624"/>
      <c r="DG16" s="624"/>
      <c r="DH16" s="624"/>
      <c r="DI16" s="624"/>
      <c r="DJ16" s="624"/>
      <c r="DK16" s="624"/>
      <c r="DL16" s="624"/>
      <c r="DM16" s="624"/>
      <c r="DN16" s="624"/>
      <c r="DO16" s="624"/>
      <c r="DP16" s="625"/>
      <c r="DQ16" s="632">
        <v>161622</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51380</v>
      </c>
      <c r="S17" s="624"/>
      <c r="T17" s="624"/>
      <c r="U17" s="624"/>
      <c r="V17" s="624"/>
      <c r="W17" s="624"/>
      <c r="X17" s="624"/>
      <c r="Y17" s="625"/>
      <c r="Z17" s="626">
        <v>0.1</v>
      </c>
      <c r="AA17" s="626"/>
      <c r="AB17" s="626"/>
      <c r="AC17" s="626"/>
      <c r="AD17" s="627">
        <v>51380</v>
      </c>
      <c r="AE17" s="627"/>
      <c r="AF17" s="627"/>
      <c r="AG17" s="627"/>
      <c r="AH17" s="627"/>
      <c r="AI17" s="627"/>
      <c r="AJ17" s="627"/>
      <c r="AK17" s="627"/>
      <c r="AL17" s="628">
        <v>1.5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306857</v>
      </c>
      <c r="CS17" s="624"/>
      <c r="CT17" s="624"/>
      <c r="CU17" s="624"/>
      <c r="CV17" s="624"/>
      <c r="CW17" s="624"/>
      <c r="CX17" s="624"/>
      <c r="CY17" s="625"/>
      <c r="CZ17" s="626">
        <v>0.5</v>
      </c>
      <c r="DA17" s="626"/>
      <c r="DB17" s="626"/>
      <c r="DC17" s="626"/>
      <c r="DD17" s="632" t="s">
        <v>108</v>
      </c>
      <c r="DE17" s="624"/>
      <c r="DF17" s="624"/>
      <c r="DG17" s="624"/>
      <c r="DH17" s="624"/>
      <c r="DI17" s="624"/>
      <c r="DJ17" s="624"/>
      <c r="DK17" s="624"/>
      <c r="DL17" s="624"/>
      <c r="DM17" s="624"/>
      <c r="DN17" s="624"/>
      <c r="DO17" s="624"/>
      <c r="DP17" s="625"/>
      <c r="DQ17" s="632">
        <v>233118</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133897</v>
      </c>
      <c r="S18" s="624"/>
      <c r="T18" s="624"/>
      <c r="U18" s="624"/>
      <c r="V18" s="624"/>
      <c r="W18" s="624"/>
      <c r="X18" s="624"/>
      <c r="Y18" s="625"/>
      <c r="Z18" s="626">
        <v>0.2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6283874</v>
      </c>
      <c r="S19" s="624"/>
      <c r="T19" s="624"/>
      <c r="U19" s="624"/>
      <c r="V19" s="624"/>
      <c r="W19" s="624"/>
      <c r="X19" s="624"/>
      <c r="Y19" s="625"/>
      <c r="Z19" s="626">
        <v>11.1</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7141</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9891833</v>
      </c>
      <c r="S20" s="624"/>
      <c r="T20" s="624"/>
      <c r="U20" s="624"/>
      <c r="V20" s="624"/>
      <c r="W20" s="624"/>
      <c r="X20" s="624"/>
      <c r="Y20" s="625"/>
      <c r="Z20" s="626">
        <v>17.5</v>
      </c>
      <c r="AA20" s="626"/>
      <c r="AB20" s="626"/>
      <c r="AC20" s="626"/>
      <c r="AD20" s="627">
        <v>3474062</v>
      </c>
      <c r="AE20" s="627"/>
      <c r="AF20" s="627"/>
      <c r="AG20" s="627"/>
      <c r="AH20" s="627"/>
      <c r="AI20" s="627"/>
      <c r="AJ20" s="627"/>
      <c r="AK20" s="627"/>
      <c r="AL20" s="628">
        <v>98.4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7141</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56229165</v>
      </c>
      <c r="CS20" s="624"/>
      <c r="CT20" s="624"/>
      <c r="CU20" s="624"/>
      <c r="CV20" s="624"/>
      <c r="CW20" s="624"/>
      <c r="CX20" s="624"/>
      <c r="CY20" s="625"/>
      <c r="CZ20" s="626">
        <v>100</v>
      </c>
      <c r="DA20" s="626"/>
      <c r="DB20" s="626"/>
      <c r="DC20" s="626"/>
      <c r="DD20" s="632">
        <v>29911903</v>
      </c>
      <c r="DE20" s="624"/>
      <c r="DF20" s="624"/>
      <c r="DG20" s="624"/>
      <c r="DH20" s="624"/>
      <c r="DI20" s="624"/>
      <c r="DJ20" s="624"/>
      <c r="DK20" s="624"/>
      <c r="DL20" s="624"/>
      <c r="DM20" s="624"/>
      <c r="DN20" s="624"/>
      <c r="DO20" s="624"/>
      <c r="DP20" s="625"/>
      <c r="DQ20" s="632">
        <v>12680272</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7141</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5457</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62648</v>
      </c>
      <c r="S23" s="624"/>
      <c r="T23" s="624"/>
      <c r="U23" s="624"/>
      <c r="V23" s="624"/>
      <c r="W23" s="624"/>
      <c r="X23" s="624"/>
      <c r="Y23" s="625"/>
      <c r="Z23" s="626">
        <v>0.1</v>
      </c>
      <c r="AA23" s="626"/>
      <c r="AB23" s="626"/>
      <c r="AC23" s="626"/>
      <c r="AD23" s="627">
        <v>46627</v>
      </c>
      <c r="AE23" s="627"/>
      <c r="AF23" s="627"/>
      <c r="AG23" s="627"/>
      <c r="AH23" s="627"/>
      <c r="AI23" s="627"/>
      <c r="AJ23" s="627"/>
      <c r="AK23" s="627"/>
      <c r="AL23" s="628">
        <v>1.3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7446</v>
      </c>
      <c r="S24" s="624"/>
      <c r="T24" s="624"/>
      <c r="U24" s="624"/>
      <c r="V24" s="624"/>
      <c r="W24" s="624"/>
      <c r="X24" s="624"/>
      <c r="Y24" s="625"/>
      <c r="Z24" s="626">
        <v>0</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1868563</v>
      </c>
      <c r="CS24" s="613"/>
      <c r="CT24" s="613"/>
      <c r="CU24" s="613"/>
      <c r="CV24" s="613"/>
      <c r="CW24" s="613"/>
      <c r="CX24" s="613"/>
      <c r="CY24" s="614"/>
      <c r="CZ24" s="650">
        <v>3.3</v>
      </c>
      <c r="DA24" s="651"/>
      <c r="DB24" s="651"/>
      <c r="DC24" s="652"/>
      <c r="DD24" s="649">
        <v>1554774</v>
      </c>
      <c r="DE24" s="613"/>
      <c r="DF24" s="613"/>
      <c r="DG24" s="613"/>
      <c r="DH24" s="613"/>
      <c r="DI24" s="613"/>
      <c r="DJ24" s="613"/>
      <c r="DK24" s="614"/>
      <c r="DL24" s="649">
        <v>1503613</v>
      </c>
      <c r="DM24" s="613"/>
      <c r="DN24" s="613"/>
      <c r="DO24" s="613"/>
      <c r="DP24" s="613"/>
      <c r="DQ24" s="613"/>
      <c r="DR24" s="613"/>
      <c r="DS24" s="613"/>
      <c r="DT24" s="613"/>
      <c r="DU24" s="613"/>
      <c r="DV24" s="614"/>
      <c r="DW24" s="617">
        <v>42.6</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20315046</v>
      </c>
      <c r="S25" s="624"/>
      <c r="T25" s="624"/>
      <c r="U25" s="624"/>
      <c r="V25" s="624"/>
      <c r="W25" s="624"/>
      <c r="X25" s="624"/>
      <c r="Y25" s="625"/>
      <c r="Z25" s="626">
        <v>35.799999999999997</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1217790</v>
      </c>
      <c r="CS25" s="655"/>
      <c r="CT25" s="655"/>
      <c r="CU25" s="655"/>
      <c r="CV25" s="655"/>
      <c r="CW25" s="655"/>
      <c r="CX25" s="655"/>
      <c r="CY25" s="656"/>
      <c r="CZ25" s="657">
        <v>2.2000000000000002</v>
      </c>
      <c r="DA25" s="658"/>
      <c r="DB25" s="658"/>
      <c r="DC25" s="659"/>
      <c r="DD25" s="632">
        <v>1174457</v>
      </c>
      <c r="DE25" s="655"/>
      <c r="DF25" s="655"/>
      <c r="DG25" s="655"/>
      <c r="DH25" s="655"/>
      <c r="DI25" s="655"/>
      <c r="DJ25" s="655"/>
      <c r="DK25" s="656"/>
      <c r="DL25" s="632">
        <v>1123859</v>
      </c>
      <c r="DM25" s="655"/>
      <c r="DN25" s="655"/>
      <c r="DO25" s="655"/>
      <c r="DP25" s="655"/>
      <c r="DQ25" s="655"/>
      <c r="DR25" s="655"/>
      <c r="DS25" s="655"/>
      <c r="DT25" s="655"/>
      <c r="DU25" s="655"/>
      <c r="DV25" s="656"/>
      <c r="DW25" s="628">
        <v>31.8</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775621</v>
      </c>
      <c r="CS26" s="624"/>
      <c r="CT26" s="624"/>
      <c r="CU26" s="624"/>
      <c r="CV26" s="624"/>
      <c r="CW26" s="624"/>
      <c r="CX26" s="624"/>
      <c r="CY26" s="625"/>
      <c r="CZ26" s="657">
        <v>1.4</v>
      </c>
      <c r="DA26" s="658"/>
      <c r="DB26" s="658"/>
      <c r="DC26" s="659"/>
      <c r="DD26" s="632">
        <v>733968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3432287</v>
      </c>
      <c r="S27" s="624"/>
      <c r="T27" s="624"/>
      <c r="U27" s="624"/>
      <c r="V27" s="624"/>
      <c r="W27" s="624"/>
      <c r="X27" s="624"/>
      <c r="Y27" s="625"/>
      <c r="Z27" s="626">
        <v>6.1</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3182920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343916</v>
      </c>
      <c r="CS27" s="655"/>
      <c r="CT27" s="655"/>
      <c r="CU27" s="655"/>
      <c r="CV27" s="655"/>
      <c r="CW27" s="655"/>
      <c r="CX27" s="655"/>
      <c r="CY27" s="656"/>
      <c r="CZ27" s="657">
        <v>0.6</v>
      </c>
      <c r="DA27" s="658"/>
      <c r="DB27" s="658"/>
      <c r="DC27" s="659"/>
      <c r="DD27" s="632">
        <v>147199</v>
      </c>
      <c r="DE27" s="655"/>
      <c r="DF27" s="655"/>
      <c r="DG27" s="655"/>
      <c r="DH27" s="655"/>
      <c r="DI27" s="655"/>
      <c r="DJ27" s="655"/>
      <c r="DK27" s="656"/>
      <c r="DL27" s="632">
        <v>146636</v>
      </c>
      <c r="DM27" s="655"/>
      <c r="DN27" s="655"/>
      <c r="DO27" s="655"/>
      <c r="DP27" s="655"/>
      <c r="DQ27" s="655"/>
      <c r="DR27" s="655"/>
      <c r="DS27" s="655"/>
      <c r="DT27" s="655"/>
      <c r="DU27" s="655"/>
      <c r="DV27" s="656"/>
      <c r="DW27" s="628">
        <v>4.2</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412022</v>
      </c>
      <c r="S28" s="624"/>
      <c r="T28" s="624"/>
      <c r="U28" s="624"/>
      <c r="V28" s="624"/>
      <c r="W28" s="624"/>
      <c r="X28" s="624"/>
      <c r="Y28" s="625"/>
      <c r="Z28" s="626">
        <v>0.7</v>
      </c>
      <c r="AA28" s="626"/>
      <c r="AB28" s="626"/>
      <c r="AC28" s="626"/>
      <c r="AD28" s="627">
        <v>11099</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306857</v>
      </c>
      <c r="CS28" s="624"/>
      <c r="CT28" s="624"/>
      <c r="CU28" s="624"/>
      <c r="CV28" s="624"/>
      <c r="CW28" s="624"/>
      <c r="CX28" s="624"/>
      <c r="CY28" s="625"/>
      <c r="CZ28" s="657">
        <v>0.5</v>
      </c>
      <c r="DA28" s="658"/>
      <c r="DB28" s="658"/>
      <c r="DC28" s="659"/>
      <c r="DD28" s="632">
        <v>233118</v>
      </c>
      <c r="DE28" s="624"/>
      <c r="DF28" s="624"/>
      <c r="DG28" s="624"/>
      <c r="DH28" s="624"/>
      <c r="DI28" s="624"/>
      <c r="DJ28" s="624"/>
      <c r="DK28" s="625"/>
      <c r="DL28" s="632">
        <v>233118</v>
      </c>
      <c r="DM28" s="624"/>
      <c r="DN28" s="624"/>
      <c r="DO28" s="624"/>
      <c r="DP28" s="624"/>
      <c r="DQ28" s="624"/>
      <c r="DR28" s="624"/>
      <c r="DS28" s="624"/>
      <c r="DT28" s="624"/>
      <c r="DU28" s="624"/>
      <c r="DV28" s="625"/>
      <c r="DW28" s="628">
        <v>6.6</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29685</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306857</v>
      </c>
      <c r="CS29" s="655"/>
      <c r="CT29" s="655"/>
      <c r="CU29" s="655"/>
      <c r="CV29" s="655"/>
      <c r="CW29" s="655"/>
      <c r="CX29" s="655"/>
      <c r="CY29" s="656"/>
      <c r="CZ29" s="657">
        <v>0.5</v>
      </c>
      <c r="DA29" s="658"/>
      <c r="DB29" s="658"/>
      <c r="DC29" s="659"/>
      <c r="DD29" s="632">
        <v>233118</v>
      </c>
      <c r="DE29" s="655"/>
      <c r="DF29" s="655"/>
      <c r="DG29" s="655"/>
      <c r="DH29" s="655"/>
      <c r="DI29" s="655"/>
      <c r="DJ29" s="655"/>
      <c r="DK29" s="656"/>
      <c r="DL29" s="632">
        <v>233118</v>
      </c>
      <c r="DM29" s="655"/>
      <c r="DN29" s="655"/>
      <c r="DO29" s="655"/>
      <c r="DP29" s="655"/>
      <c r="DQ29" s="655"/>
      <c r="DR29" s="655"/>
      <c r="DS29" s="655"/>
      <c r="DT29" s="655"/>
      <c r="DU29" s="655"/>
      <c r="DV29" s="656"/>
      <c r="DW29" s="628">
        <v>6.6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21275512</v>
      </c>
      <c r="S30" s="624"/>
      <c r="T30" s="624"/>
      <c r="U30" s="624"/>
      <c r="V30" s="624"/>
      <c r="W30" s="624"/>
      <c r="X30" s="624"/>
      <c r="Y30" s="625"/>
      <c r="Z30" s="626">
        <v>37.5</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99.9</v>
      </c>
      <c r="BH30" s="682"/>
      <c r="BI30" s="682"/>
      <c r="BJ30" s="682"/>
      <c r="BK30" s="682"/>
      <c r="BL30" s="682"/>
      <c r="BM30" s="618">
        <v>99.3</v>
      </c>
      <c r="BN30" s="682"/>
      <c r="BO30" s="682"/>
      <c r="BP30" s="682"/>
      <c r="BQ30" s="683"/>
      <c r="BR30" s="681">
        <v>99.9</v>
      </c>
      <c r="BS30" s="682"/>
      <c r="BT30" s="682"/>
      <c r="BU30" s="682"/>
      <c r="BV30" s="682"/>
      <c r="BW30" s="682"/>
      <c r="BX30" s="618">
        <v>99.3</v>
      </c>
      <c r="BY30" s="682"/>
      <c r="BZ30" s="682"/>
      <c r="CA30" s="682"/>
      <c r="CB30" s="683"/>
      <c r="CD30" s="686"/>
      <c r="CE30" s="687"/>
      <c r="CF30" s="637" t="s">
        <v>290</v>
      </c>
      <c r="CG30" s="638"/>
      <c r="CH30" s="638"/>
      <c r="CI30" s="638"/>
      <c r="CJ30" s="638"/>
      <c r="CK30" s="638"/>
      <c r="CL30" s="638"/>
      <c r="CM30" s="638"/>
      <c r="CN30" s="638"/>
      <c r="CO30" s="638"/>
      <c r="CP30" s="638"/>
      <c r="CQ30" s="639"/>
      <c r="CR30" s="623">
        <v>268085</v>
      </c>
      <c r="CS30" s="624"/>
      <c r="CT30" s="624"/>
      <c r="CU30" s="624"/>
      <c r="CV30" s="624"/>
      <c r="CW30" s="624"/>
      <c r="CX30" s="624"/>
      <c r="CY30" s="625"/>
      <c r="CZ30" s="657">
        <v>0.5</v>
      </c>
      <c r="DA30" s="658"/>
      <c r="DB30" s="658"/>
      <c r="DC30" s="659"/>
      <c r="DD30" s="632">
        <v>194346</v>
      </c>
      <c r="DE30" s="624"/>
      <c r="DF30" s="624"/>
      <c r="DG30" s="624"/>
      <c r="DH30" s="624"/>
      <c r="DI30" s="624"/>
      <c r="DJ30" s="624"/>
      <c r="DK30" s="625"/>
      <c r="DL30" s="632">
        <v>194346</v>
      </c>
      <c r="DM30" s="624"/>
      <c r="DN30" s="624"/>
      <c r="DO30" s="624"/>
      <c r="DP30" s="624"/>
      <c r="DQ30" s="624"/>
      <c r="DR30" s="624"/>
      <c r="DS30" s="624"/>
      <c r="DT30" s="624"/>
      <c r="DU30" s="624"/>
      <c r="DV30" s="625"/>
      <c r="DW30" s="628">
        <v>5.5</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284782</v>
      </c>
      <c r="S31" s="624"/>
      <c r="T31" s="624"/>
      <c r="U31" s="624"/>
      <c r="V31" s="624"/>
      <c r="W31" s="624"/>
      <c r="X31" s="624"/>
      <c r="Y31" s="625"/>
      <c r="Z31" s="626">
        <v>0.5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98</v>
      </c>
      <c r="BN31" s="679"/>
      <c r="BO31" s="679"/>
      <c r="BP31" s="679"/>
      <c r="BQ31" s="680"/>
      <c r="BR31" s="678">
        <v>99.2</v>
      </c>
      <c r="BS31" s="655"/>
      <c r="BT31" s="655"/>
      <c r="BU31" s="655"/>
      <c r="BV31" s="655"/>
      <c r="BW31" s="655"/>
      <c r="BX31" s="629">
        <v>97.8</v>
      </c>
      <c r="BY31" s="679"/>
      <c r="BZ31" s="679"/>
      <c r="CA31" s="679"/>
      <c r="CB31" s="680"/>
      <c r="CD31" s="686"/>
      <c r="CE31" s="687"/>
      <c r="CF31" s="637" t="s">
        <v>294</v>
      </c>
      <c r="CG31" s="638"/>
      <c r="CH31" s="638"/>
      <c r="CI31" s="638"/>
      <c r="CJ31" s="638"/>
      <c r="CK31" s="638"/>
      <c r="CL31" s="638"/>
      <c r="CM31" s="638"/>
      <c r="CN31" s="638"/>
      <c r="CO31" s="638"/>
      <c r="CP31" s="638"/>
      <c r="CQ31" s="639"/>
      <c r="CR31" s="623">
        <v>38772</v>
      </c>
      <c r="CS31" s="655"/>
      <c r="CT31" s="655"/>
      <c r="CU31" s="655"/>
      <c r="CV31" s="655"/>
      <c r="CW31" s="655"/>
      <c r="CX31" s="655"/>
      <c r="CY31" s="656"/>
      <c r="CZ31" s="657">
        <v>0.1</v>
      </c>
      <c r="DA31" s="658"/>
      <c r="DB31" s="658"/>
      <c r="DC31" s="659"/>
      <c r="DD31" s="632">
        <v>38772</v>
      </c>
      <c r="DE31" s="655"/>
      <c r="DF31" s="655"/>
      <c r="DG31" s="655"/>
      <c r="DH31" s="655"/>
      <c r="DI31" s="655"/>
      <c r="DJ31" s="655"/>
      <c r="DK31" s="656"/>
      <c r="DL31" s="632">
        <v>38772</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640432</v>
      </c>
      <c r="S32" s="624"/>
      <c r="T32" s="624"/>
      <c r="U32" s="624"/>
      <c r="V32" s="624"/>
      <c r="W32" s="624"/>
      <c r="X32" s="624"/>
      <c r="Y32" s="625"/>
      <c r="Z32" s="626">
        <v>1.1000000000000001</v>
      </c>
      <c r="AA32" s="626"/>
      <c r="AB32" s="626"/>
      <c r="AC32" s="626"/>
      <c r="AD32" s="627" t="s">
        <v>108</v>
      </c>
      <c r="AE32" s="627"/>
      <c r="AF32" s="627"/>
      <c r="AG32" s="627"/>
      <c r="AH32" s="627"/>
      <c r="AI32" s="627"/>
      <c r="AJ32" s="627"/>
      <c r="AK32" s="627"/>
      <c r="AL32" s="628" t="s">
        <v>108</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99.9</v>
      </c>
      <c r="BH32" s="691"/>
      <c r="BI32" s="691"/>
      <c r="BJ32" s="691"/>
      <c r="BK32" s="691"/>
      <c r="BL32" s="691"/>
      <c r="BM32" s="692">
        <v>99.4</v>
      </c>
      <c r="BN32" s="691"/>
      <c r="BO32" s="691"/>
      <c r="BP32" s="691"/>
      <c r="BQ32" s="693"/>
      <c r="BR32" s="690">
        <v>99.9</v>
      </c>
      <c r="BS32" s="691"/>
      <c r="BT32" s="691"/>
      <c r="BU32" s="691"/>
      <c r="BV32" s="691"/>
      <c r="BW32" s="691"/>
      <c r="BX32" s="692">
        <v>99.5</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313300</v>
      </c>
      <c r="S33" s="624"/>
      <c r="T33" s="624"/>
      <c r="U33" s="624"/>
      <c r="V33" s="624"/>
      <c r="W33" s="624"/>
      <c r="X33" s="624"/>
      <c r="Y33" s="625"/>
      <c r="Z33" s="626">
        <v>0.6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23003419</v>
      </c>
      <c r="CS33" s="655"/>
      <c r="CT33" s="655"/>
      <c r="CU33" s="655"/>
      <c r="CV33" s="655"/>
      <c r="CW33" s="655"/>
      <c r="CX33" s="655"/>
      <c r="CY33" s="656"/>
      <c r="CZ33" s="657">
        <v>40.9</v>
      </c>
      <c r="DA33" s="658"/>
      <c r="DB33" s="658"/>
      <c r="DC33" s="659"/>
      <c r="DD33" s="632">
        <v>4025667</v>
      </c>
      <c r="DE33" s="655"/>
      <c r="DF33" s="655"/>
      <c r="DG33" s="655"/>
      <c r="DH33" s="655"/>
      <c r="DI33" s="655"/>
      <c r="DJ33" s="655"/>
      <c r="DK33" s="656"/>
      <c r="DL33" s="632">
        <v>1505820</v>
      </c>
      <c r="DM33" s="655"/>
      <c r="DN33" s="655"/>
      <c r="DO33" s="655"/>
      <c r="DP33" s="655"/>
      <c r="DQ33" s="655"/>
      <c r="DR33" s="655"/>
      <c r="DS33" s="655"/>
      <c r="DT33" s="655"/>
      <c r="DU33" s="655"/>
      <c r="DV33" s="656"/>
      <c r="DW33" s="628">
        <v>42.6</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2563176</v>
      </c>
      <c r="CS34" s="624"/>
      <c r="CT34" s="624"/>
      <c r="CU34" s="624"/>
      <c r="CV34" s="624"/>
      <c r="CW34" s="624"/>
      <c r="CX34" s="624"/>
      <c r="CY34" s="625"/>
      <c r="CZ34" s="657">
        <v>4.5999999999999996</v>
      </c>
      <c r="DA34" s="658"/>
      <c r="DB34" s="658"/>
      <c r="DC34" s="659"/>
      <c r="DD34" s="632">
        <v>1129731</v>
      </c>
      <c r="DE34" s="624"/>
      <c r="DF34" s="624"/>
      <c r="DG34" s="624"/>
      <c r="DH34" s="624"/>
      <c r="DI34" s="624"/>
      <c r="DJ34" s="624"/>
      <c r="DK34" s="625"/>
      <c r="DL34" s="632">
        <v>618087</v>
      </c>
      <c r="DM34" s="624"/>
      <c r="DN34" s="624"/>
      <c r="DO34" s="624"/>
      <c r="DP34" s="624"/>
      <c r="DQ34" s="624"/>
      <c r="DR34" s="624"/>
      <c r="DS34" s="624"/>
      <c r="DT34" s="624"/>
      <c r="DU34" s="624"/>
      <c r="DV34" s="625"/>
      <c r="DW34" s="628">
        <v>17.5</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950982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56423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90171</v>
      </c>
      <c r="CS35" s="655"/>
      <c r="CT35" s="655"/>
      <c r="CU35" s="655"/>
      <c r="CV35" s="655"/>
      <c r="CW35" s="655"/>
      <c r="CX35" s="655"/>
      <c r="CY35" s="656"/>
      <c r="CZ35" s="657">
        <v>0.2</v>
      </c>
      <c r="DA35" s="658"/>
      <c r="DB35" s="658"/>
      <c r="DC35" s="659"/>
      <c r="DD35" s="632">
        <v>34101</v>
      </c>
      <c r="DE35" s="655"/>
      <c r="DF35" s="655"/>
      <c r="DG35" s="655"/>
      <c r="DH35" s="655"/>
      <c r="DI35" s="655"/>
      <c r="DJ35" s="655"/>
      <c r="DK35" s="656"/>
      <c r="DL35" s="632">
        <v>29385</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56670450</v>
      </c>
      <c r="S36" s="696"/>
      <c r="T36" s="696"/>
      <c r="U36" s="696"/>
      <c r="V36" s="696"/>
      <c r="W36" s="696"/>
      <c r="X36" s="696"/>
      <c r="Y36" s="697"/>
      <c r="Z36" s="698">
        <v>100</v>
      </c>
      <c r="AA36" s="698"/>
      <c r="AB36" s="698"/>
      <c r="AC36" s="698"/>
      <c r="AD36" s="699">
        <v>3531788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338017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24505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1393479</v>
      </c>
      <c r="CS36" s="624"/>
      <c r="CT36" s="624"/>
      <c r="CU36" s="624"/>
      <c r="CV36" s="624"/>
      <c r="CW36" s="624"/>
      <c r="CX36" s="624"/>
      <c r="CY36" s="625"/>
      <c r="CZ36" s="657">
        <v>2.5</v>
      </c>
      <c r="DA36" s="658"/>
      <c r="DB36" s="658"/>
      <c r="DC36" s="659"/>
      <c r="DD36" s="632">
        <v>1267777</v>
      </c>
      <c r="DE36" s="624"/>
      <c r="DF36" s="624"/>
      <c r="DG36" s="624"/>
      <c r="DH36" s="624"/>
      <c r="DI36" s="624"/>
      <c r="DJ36" s="624"/>
      <c r="DK36" s="625"/>
      <c r="DL36" s="632">
        <v>464552</v>
      </c>
      <c r="DM36" s="624"/>
      <c r="DN36" s="624"/>
      <c r="DO36" s="624"/>
      <c r="DP36" s="624"/>
      <c r="DQ36" s="624"/>
      <c r="DR36" s="624"/>
      <c r="DS36" s="624"/>
      <c r="DT36" s="624"/>
      <c r="DU36" s="624"/>
      <c r="DV36" s="625"/>
      <c r="DW36" s="628">
        <v>13.2</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228148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1327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300643</v>
      </c>
      <c r="CS37" s="655"/>
      <c r="CT37" s="655"/>
      <c r="CU37" s="655"/>
      <c r="CV37" s="655"/>
      <c r="CW37" s="655"/>
      <c r="CX37" s="655"/>
      <c r="CY37" s="656"/>
      <c r="CZ37" s="657">
        <v>0.5</v>
      </c>
      <c r="DA37" s="658"/>
      <c r="DB37" s="658"/>
      <c r="DC37" s="659"/>
      <c r="DD37" s="632">
        <v>300643</v>
      </c>
      <c r="DE37" s="655"/>
      <c r="DF37" s="655"/>
      <c r="DG37" s="655"/>
      <c r="DH37" s="655"/>
      <c r="DI37" s="655"/>
      <c r="DJ37" s="655"/>
      <c r="DK37" s="656"/>
      <c r="DL37" s="632">
        <v>300643</v>
      </c>
      <c r="DM37" s="655"/>
      <c r="DN37" s="655"/>
      <c r="DO37" s="655"/>
      <c r="DP37" s="655"/>
      <c r="DQ37" s="655"/>
      <c r="DR37" s="655"/>
      <c r="DS37" s="655"/>
      <c r="DT37" s="655"/>
      <c r="DU37" s="655"/>
      <c r="DV37" s="656"/>
      <c r="DW37" s="628">
        <v>8.5</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47342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2277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694509</v>
      </c>
      <c r="CS38" s="624"/>
      <c r="CT38" s="624"/>
      <c r="CU38" s="624"/>
      <c r="CV38" s="624"/>
      <c r="CW38" s="624"/>
      <c r="CX38" s="624"/>
      <c r="CY38" s="625"/>
      <c r="CZ38" s="657">
        <v>1.2</v>
      </c>
      <c r="DA38" s="658"/>
      <c r="DB38" s="658"/>
      <c r="DC38" s="659"/>
      <c r="DD38" s="632">
        <v>600153</v>
      </c>
      <c r="DE38" s="624"/>
      <c r="DF38" s="624"/>
      <c r="DG38" s="624"/>
      <c r="DH38" s="624"/>
      <c r="DI38" s="624"/>
      <c r="DJ38" s="624"/>
      <c r="DK38" s="625"/>
      <c r="DL38" s="632">
        <v>393796</v>
      </c>
      <c r="DM38" s="624"/>
      <c r="DN38" s="624"/>
      <c r="DO38" s="624"/>
      <c r="DP38" s="624"/>
      <c r="DQ38" s="624"/>
      <c r="DR38" s="624"/>
      <c r="DS38" s="624"/>
      <c r="DT38" s="624"/>
      <c r="DU38" s="624"/>
      <c r="DV38" s="625"/>
      <c r="DW38" s="628">
        <v>11.2</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28325</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17870135</v>
      </c>
      <c r="CS39" s="655"/>
      <c r="CT39" s="655"/>
      <c r="CU39" s="655"/>
      <c r="CV39" s="655"/>
      <c r="CW39" s="655"/>
      <c r="CX39" s="655"/>
      <c r="CY39" s="656"/>
      <c r="CZ39" s="657">
        <v>31.8</v>
      </c>
      <c r="DA39" s="658"/>
      <c r="DB39" s="658"/>
      <c r="DC39" s="659"/>
      <c r="DD39" s="632">
        <v>993905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114028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154</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391949</v>
      </c>
      <c r="CS40" s="624"/>
      <c r="CT40" s="624"/>
      <c r="CU40" s="624"/>
      <c r="CV40" s="624"/>
      <c r="CW40" s="624"/>
      <c r="CX40" s="624"/>
      <c r="CY40" s="625"/>
      <c r="CZ40" s="657">
        <v>0.7</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195122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31357183</v>
      </c>
      <c r="CS42" s="624"/>
      <c r="CT42" s="624"/>
      <c r="CU42" s="624"/>
      <c r="CV42" s="624"/>
      <c r="CW42" s="624"/>
      <c r="CX42" s="624"/>
      <c r="CY42" s="625"/>
      <c r="CZ42" s="657">
        <v>55.8</v>
      </c>
      <c r="DA42" s="706"/>
      <c r="DB42" s="706"/>
      <c r="DC42" s="707"/>
      <c r="DD42" s="632">
        <v>7099831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229966</v>
      </c>
      <c r="CS43" s="655"/>
      <c r="CT43" s="655"/>
      <c r="CU43" s="655"/>
      <c r="CV43" s="655"/>
      <c r="CW43" s="655"/>
      <c r="CX43" s="655"/>
      <c r="CY43" s="656"/>
      <c r="CZ43" s="657">
        <v>0.4</v>
      </c>
      <c r="DA43" s="658"/>
      <c r="DB43" s="658"/>
      <c r="DC43" s="659"/>
      <c r="DD43" s="632">
        <v>229966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29911903</v>
      </c>
      <c r="CS44" s="624"/>
      <c r="CT44" s="624"/>
      <c r="CU44" s="624"/>
      <c r="CV44" s="624"/>
      <c r="CW44" s="624"/>
      <c r="CX44" s="624"/>
      <c r="CY44" s="625"/>
      <c r="CZ44" s="657">
        <v>53.2</v>
      </c>
      <c r="DA44" s="706"/>
      <c r="DB44" s="706"/>
      <c r="DC44" s="707"/>
      <c r="DD44" s="632">
        <v>6938209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27196636</v>
      </c>
      <c r="CS45" s="655"/>
      <c r="CT45" s="655"/>
      <c r="CU45" s="655"/>
      <c r="CV45" s="655"/>
      <c r="CW45" s="655"/>
      <c r="CX45" s="655"/>
      <c r="CY45" s="656"/>
      <c r="CZ45" s="657">
        <v>48.4</v>
      </c>
      <c r="DA45" s="658"/>
      <c r="DB45" s="658"/>
      <c r="DC45" s="659"/>
      <c r="DD45" s="632">
        <v>6488956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2690240</v>
      </c>
      <c r="CS46" s="624"/>
      <c r="CT46" s="624"/>
      <c r="CU46" s="624"/>
      <c r="CV46" s="624"/>
      <c r="CW46" s="624"/>
      <c r="CX46" s="624"/>
      <c r="CY46" s="625"/>
      <c r="CZ46" s="657">
        <v>4.8</v>
      </c>
      <c r="DA46" s="706"/>
      <c r="DB46" s="706"/>
      <c r="DC46" s="707"/>
      <c r="DD46" s="632">
        <v>449226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1445280</v>
      </c>
      <c r="CS47" s="655"/>
      <c r="CT47" s="655"/>
      <c r="CU47" s="655"/>
      <c r="CV47" s="655"/>
      <c r="CW47" s="655"/>
      <c r="CX47" s="655"/>
      <c r="CY47" s="656"/>
      <c r="CZ47" s="657">
        <v>2.6</v>
      </c>
      <c r="DA47" s="658"/>
      <c r="DB47" s="658"/>
      <c r="DC47" s="659"/>
      <c r="DD47" s="632">
        <v>161622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56229165</v>
      </c>
      <c r="CS49" s="691"/>
      <c r="CT49" s="691"/>
      <c r="CU49" s="691"/>
      <c r="CV49" s="691"/>
      <c r="CW49" s="691"/>
      <c r="CX49" s="691"/>
      <c r="CY49" s="718"/>
      <c r="CZ49" s="719">
        <v>100</v>
      </c>
      <c r="DA49" s="720"/>
      <c r="DB49" s="720"/>
      <c r="DC49" s="721"/>
      <c r="DD49" s="722">
        <v>12680272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49187</v>
      </c>
      <c r="R7" s="753"/>
      <c r="S7" s="753"/>
      <c r="T7" s="753"/>
      <c r="U7" s="753"/>
      <c r="V7" s="753">
        <v>48746</v>
      </c>
      <c r="W7" s="753"/>
      <c r="X7" s="753"/>
      <c r="Y7" s="753"/>
      <c r="Z7" s="753"/>
      <c r="AA7" s="753">
        <v>441</v>
      </c>
      <c r="AB7" s="753"/>
      <c r="AC7" s="753"/>
      <c r="AD7" s="753"/>
      <c r="AE7" s="754"/>
      <c r="AF7" s="755">
        <v>26</v>
      </c>
      <c r="AG7" s="756"/>
      <c r="AH7" s="756"/>
      <c r="AI7" s="756"/>
      <c r="AJ7" s="757"/>
      <c r="AK7" s="792">
        <v>15039</v>
      </c>
      <c r="AL7" s="793"/>
      <c r="AM7" s="793"/>
      <c r="AN7" s="793"/>
      <c r="AO7" s="793"/>
      <c r="AP7" s="793">
        <v>3595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7484</v>
      </c>
      <c r="R8" s="777"/>
      <c r="S8" s="777"/>
      <c r="T8" s="777"/>
      <c r="U8" s="777"/>
      <c r="V8" s="777">
        <v>7484</v>
      </c>
      <c r="W8" s="777"/>
      <c r="X8" s="777"/>
      <c r="Y8" s="777"/>
      <c r="Z8" s="777"/>
      <c r="AA8" s="777">
        <v>0</v>
      </c>
      <c r="AB8" s="777"/>
      <c r="AC8" s="777"/>
      <c r="AD8" s="777"/>
      <c r="AE8" s="778"/>
      <c r="AF8" s="779" t="s">
        <v>108</v>
      </c>
      <c r="AG8" s="780"/>
      <c r="AH8" s="780"/>
      <c r="AI8" s="780"/>
      <c r="AJ8" s="781"/>
      <c r="AK8" s="782" t="s">
        <v>534</v>
      </c>
      <c r="AL8" s="783"/>
      <c r="AM8" s="783"/>
      <c r="AN8" s="783"/>
      <c r="AO8" s="783"/>
      <c r="AP8" s="783" t="s">
        <v>534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56670</v>
      </c>
      <c r="R23" s="812"/>
      <c r="S23" s="812"/>
      <c r="T23" s="812"/>
      <c r="U23" s="812"/>
      <c r="V23" s="812">
        <v>56229</v>
      </c>
      <c r="W23" s="812"/>
      <c r="X23" s="812"/>
      <c r="Y23" s="812"/>
      <c r="Z23" s="812"/>
      <c r="AA23" s="812">
        <v>441</v>
      </c>
      <c r="AB23" s="812"/>
      <c r="AC23" s="812"/>
      <c r="AD23" s="812"/>
      <c r="AE23" s="813"/>
      <c r="AF23" s="814">
        <v>26</v>
      </c>
      <c r="AG23" s="812"/>
      <c r="AH23" s="812"/>
      <c r="AI23" s="812"/>
      <c r="AJ23" s="815"/>
      <c r="AK23" s="816"/>
      <c r="AL23" s="817"/>
      <c r="AM23" s="817"/>
      <c r="AN23" s="817"/>
      <c r="AO23" s="817"/>
      <c r="AP23" s="812">
        <v>3595</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1261</v>
      </c>
      <c r="R28" s="841"/>
      <c r="S28" s="841"/>
      <c r="T28" s="841"/>
      <c r="U28" s="841"/>
      <c r="V28" s="841">
        <v>1205</v>
      </c>
      <c r="W28" s="841"/>
      <c r="X28" s="841"/>
      <c r="Y28" s="841"/>
      <c r="Z28" s="841"/>
      <c r="AA28" s="841">
        <v>56</v>
      </c>
      <c r="AB28" s="841"/>
      <c r="AC28" s="841"/>
      <c r="AD28" s="841"/>
      <c r="AE28" s="842"/>
      <c r="AF28" s="843">
        <v>56</v>
      </c>
      <c r="AG28" s="841"/>
      <c r="AH28" s="841"/>
      <c r="AI28" s="841"/>
      <c r="AJ28" s="844"/>
      <c r="AK28" s="845">
        <v>109</v>
      </c>
      <c r="AL28" s="836"/>
      <c r="AM28" s="836"/>
      <c r="AN28" s="836"/>
      <c r="AO28" s="836"/>
      <c r="AP28" s="836" t="s">
        <v>534</v>
      </c>
      <c r="AQ28" s="836"/>
      <c r="AR28" s="836"/>
      <c r="AS28" s="836"/>
      <c r="AT28" s="836"/>
      <c r="AU28" s="836" t="s">
        <v>534</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87</v>
      </c>
      <c r="R29" s="777"/>
      <c r="S29" s="777"/>
      <c r="T29" s="777"/>
      <c r="U29" s="777"/>
      <c r="V29" s="777">
        <v>86</v>
      </c>
      <c r="W29" s="777"/>
      <c r="X29" s="777"/>
      <c r="Y29" s="777"/>
      <c r="Z29" s="777"/>
      <c r="AA29" s="777">
        <v>1</v>
      </c>
      <c r="AB29" s="777"/>
      <c r="AC29" s="777"/>
      <c r="AD29" s="777"/>
      <c r="AE29" s="778"/>
      <c r="AF29" s="779">
        <v>1</v>
      </c>
      <c r="AG29" s="780"/>
      <c r="AH29" s="780"/>
      <c r="AI29" s="780"/>
      <c r="AJ29" s="781"/>
      <c r="AK29" s="848">
        <v>29</v>
      </c>
      <c r="AL29" s="849"/>
      <c r="AM29" s="849"/>
      <c r="AN29" s="849"/>
      <c r="AO29" s="849"/>
      <c r="AP29" s="849" t="s">
        <v>534</v>
      </c>
      <c r="AQ29" s="849"/>
      <c r="AR29" s="849"/>
      <c r="AS29" s="849"/>
      <c r="AT29" s="849"/>
      <c r="AU29" s="849" t="s">
        <v>534</v>
      </c>
      <c r="AV29" s="849"/>
      <c r="AW29" s="849"/>
      <c r="AX29" s="849"/>
      <c r="AY29" s="849"/>
      <c r="AZ29" s="850" t="s">
        <v>534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902</v>
      </c>
      <c r="R30" s="777"/>
      <c r="S30" s="777"/>
      <c r="T30" s="777"/>
      <c r="U30" s="777"/>
      <c r="V30" s="777">
        <v>874</v>
      </c>
      <c r="W30" s="777"/>
      <c r="X30" s="777"/>
      <c r="Y30" s="777"/>
      <c r="Z30" s="777"/>
      <c r="AA30" s="777">
        <v>28</v>
      </c>
      <c r="AB30" s="777"/>
      <c r="AC30" s="777"/>
      <c r="AD30" s="777"/>
      <c r="AE30" s="778"/>
      <c r="AF30" s="779">
        <v>28</v>
      </c>
      <c r="AG30" s="780"/>
      <c r="AH30" s="780"/>
      <c r="AI30" s="780"/>
      <c r="AJ30" s="781"/>
      <c r="AK30" s="848">
        <v>173</v>
      </c>
      <c r="AL30" s="849"/>
      <c r="AM30" s="849"/>
      <c r="AN30" s="849"/>
      <c r="AO30" s="849"/>
      <c r="AP30" s="849" t="s">
        <v>535</v>
      </c>
      <c r="AQ30" s="849"/>
      <c r="AR30" s="849"/>
      <c r="AS30" s="849"/>
      <c r="AT30" s="849"/>
      <c r="AU30" s="849" t="s">
        <v>534</v>
      </c>
      <c r="AV30" s="849"/>
      <c r="AW30" s="849"/>
      <c r="AX30" s="849"/>
      <c r="AY30" s="849"/>
      <c r="AZ30" s="850" t="s">
        <v>534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355</v>
      </c>
      <c r="R31" s="777"/>
      <c r="S31" s="777"/>
      <c r="T31" s="777"/>
      <c r="U31" s="777"/>
      <c r="V31" s="777">
        <v>525</v>
      </c>
      <c r="W31" s="777"/>
      <c r="X31" s="777"/>
      <c r="Y31" s="777"/>
      <c r="Z31" s="777"/>
      <c r="AA31" s="777">
        <v>-170</v>
      </c>
      <c r="AB31" s="777"/>
      <c r="AC31" s="777"/>
      <c r="AD31" s="777"/>
      <c r="AE31" s="778"/>
      <c r="AF31" s="779">
        <v>185</v>
      </c>
      <c r="AG31" s="780"/>
      <c r="AH31" s="780"/>
      <c r="AI31" s="780"/>
      <c r="AJ31" s="781"/>
      <c r="AK31" s="848">
        <v>30</v>
      </c>
      <c r="AL31" s="849"/>
      <c r="AM31" s="849"/>
      <c r="AN31" s="849"/>
      <c r="AO31" s="849"/>
      <c r="AP31" s="849" t="s">
        <v>535</v>
      </c>
      <c r="AQ31" s="849"/>
      <c r="AR31" s="849"/>
      <c r="AS31" s="849"/>
      <c r="AT31" s="849"/>
      <c r="AU31" s="849" t="s">
        <v>534</v>
      </c>
      <c r="AV31" s="849"/>
      <c r="AW31" s="849"/>
      <c r="AX31" s="849"/>
      <c r="AY31" s="849"/>
      <c r="AZ31" s="850" t="s">
        <v>535</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47</v>
      </c>
      <c r="R32" s="777"/>
      <c r="S32" s="777"/>
      <c r="T32" s="777"/>
      <c r="U32" s="777"/>
      <c r="V32" s="777">
        <v>47</v>
      </c>
      <c r="W32" s="777"/>
      <c r="X32" s="777"/>
      <c r="Y32" s="777"/>
      <c r="Z32" s="777"/>
      <c r="AA32" s="777">
        <v>0</v>
      </c>
      <c r="AB32" s="777"/>
      <c r="AC32" s="777"/>
      <c r="AD32" s="777"/>
      <c r="AE32" s="778"/>
      <c r="AF32" s="779" t="s">
        <v>108</v>
      </c>
      <c r="AG32" s="780"/>
      <c r="AH32" s="780"/>
      <c r="AI32" s="780"/>
      <c r="AJ32" s="781"/>
      <c r="AK32" s="848">
        <v>28</v>
      </c>
      <c r="AL32" s="849"/>
      <c r="AM32" s="849"/>
      <c r="AN32" s="849"/>
      <c r="AO32" s="849"/>
      <c r="AP32" s="849">
        <v>64</v>
      </c>
      <c r="AQ32" s="849"/>
      <c r="AR32" s="849"/>
      <c r="AS32" s="849"/>
      <c r="AT32" s="849"/>
      <c r="AU32" s="849">
        <v>42</v>
      </c>
      <c r="AV32" s="849"/>
      <c r="AW32" s="849"/>
      <c r="AX32" s="849"/>
      <c r="AY32" s="849"/>
      <c r="AZ32" s="850" t="s">
        <v>534</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1237</v>
      </c>
      <c r="R33" s="777"/>
      <c r="S33" s="777"/>
      <c r="T33" s="777"/>
      <c r="U33" s="777"/>
      <c r="V33" s="777">
        <v>1237</v>
      </c>
      <c r="W33" s="777"/>
      <c r="X33" s="777"/>
      <c r="Y33" s="777"/>
      <c r="Z33" s="777"/>
      <c r="AA33" s="777">
        <v>0</v>
      </c>
      <c r="AB33" s="777"/>
      <c r="AC33" s="777"/>
      <c r="AD33" s="777"/>
      <c r="AE33" s="778"/>
      <c r="AF33" s="779" t="s">
        <v>108</v>
      </c>
      <c r="AG33" s="780"/>
      <c r="AH33" s="780"/>
      <c r="AI33" s="780"/>
      <c r="AJ33" s="781"/>
      <c r="AK33" s="848">
        <v>420</v>
      </c>
      <c r="AL33" s="849"/>
      <c r="AM33" s="849"/>
      <c r="AN33" s="849"/>
      <c r="AO33" s="849"/>
      <c r="AP33" s="849">
        <v>3154</v>
      </c>
      <c r="AQ33" s="849"/>
      <c r="AR33" s="849"/>
      <c r="AS33" s="849"/>
      <c r="AT33" s="849"/>
      <c r="AU33" s="849">
        <v>3113</v>
      </c>
      <c r="AV33" s="849"/>
      <c r="AW33" s="849"/>
      <c r="AX33" s="849"/>
      <c r="AY33" s="849"/>
      <c r="AZ33" s="850" t="s">
        <v>534</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38</v>
      </c>
      <c r="R34" s="777"/>
      <c r="S34" s="777"/>
      <c r="T34" s="777"/>
      <c r="U34" s="777"/>
      <c r="V34" s="777">
        <v>38</v>
      </c>
      <c r="W34" s="777"/>
      <c r="X34" s="777"/>
      <c r="Y34" s="777"/>
      <c r="Z34" s="777"/>
      <c r="AA34" s="777">
        <v>0</v>
      </c>
      <c r="AB34" s="777"/>
      <c r="AC34" s="777"/>
      <c r="AD34" s="777"/>
      <c r="AE34" s="778"/>
      <c r="AF34" s="779" t="s">
        <v>108</v>
      </c>
      <c r="AG34" s="780"/>
      <c r="AH34" s="780"/>
      <c r="AI34" s="780"/>
      <c r="AJ34" s="781"/>
      <c r="AK34" s="848">
        <v>36</v>
      </c>
      <c r="AL34" s="849"/>
      <c r="AM34" s="849"/>
      <c r="AN34" s="849"/>
      <c r="AO34" s="849"/>
      <c r="AP34" s="849">
        <v>316</v>
      </c>
      <c r="AQ34" s="849"/>
      <c r="AR34" s="849"/>
      <c r="AS34" s="849"/>
      <c r="AT34" s="849"/>
      <c r="AU34" s="849">
        <v>306</v>
      </c>
      <c r="AV34" s="849"/>
      <c r="AW34" s="849"/>
      <c r="AX34" s="849"/>
      <c r="AY34" s="849"/>
      <c r="AZ34" s="850" t="s">
        <v>534</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385</v>
      </c>
      <c r="C35" s="774"/>
      <c r="D35" s="774"/>
      <c r="E35" s="774"/>
      <c r="F35" s="774"/>
      <c r="G35" s="774"/>
      <c r="H35" s="774"/>
      <c r="I35" s="774"/>
      <c r="J35" s="774"/>
      <c r="K35" s="774"/>
      <c r="L35" s="774"/>
      <c r="M35" s="774"/>
      <c r="N35" s="774"/>
      <c r="O35" s="774"/>
      <c r="P35" s="775"/>
      <c r="Q35" s="776">
        <v>29</v>
      </c>
      <c r="R35" s="777"/>
      <c r="S35" s="777"/>
      <c r="T35" s="777"/>
      <c r="U35" s="777"/>
      <c r="V35" s="777">
        <v>29</v>
      </c>
      <c r="W35" s="777"/>
      <c r="X35" s="777"/>
      <c r="Y35" s="777"/>
      <c r="Z35" s="777"/>
      <c r="AA35" s="777">
        <v>0</v>
      </c>
      <c r="AB35" s="777"/>
      <c r="AC35" s="777"/>
      <c r="AD35" s="777"/>
      <c r="AE35" s="778"/>
      <c r="AF35" s="779" t="s">
        <v>108</v>
      </c>
      <c r="AG35" s="780"/>
      <c r="AH35" s="780"/>
      <c r="AI35" s="780"/>
      <c r="AJ35" s="781"/>
      <c r="AK35" s="848">
        <v>4</v>
      </c>
      <c r="AL35" s="849"/>
      <c r="AM35" s="849"/>
      <c r="AN35" s="849"/>
      <c r="AO35" s="849"/>
      <c r="AP35" s="849" t="s">
        <v>536</v>
      </c>
      <c r="AQ35" s="849"/>
      <c r="AR35" s="849"/>
      <c r="AS35" s="849"/>
      <c r="AT35" s="849"/>
      <c r="AU35" s="849" t="s">
        <v>535</v>
      </c>
      <c r="AV35" s="849"/>
      <c r="AW35" s="849"/>
      <c r="AX35" s="849"/>
      <c r="AY35" s="849"/>
      <c r="AZ35" s="850" t="s">
        <v>534</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386</v>
      </c>
      <c r="C36" s="774"/>
      <c r="D36" s="774"/>
      <c r="E36" s="774"/>
      <c r="F36" s="774"/>
      <c r="G36" s="774"/>
      <c r="H36" s="774"/>
      <c r="I36" s="774"/>
      <c r="J36" s="774"/>
      <c r="K36" s="774"/>
      <c r="L36" s="774"/>
      <c r="M36" s="774"/>
      <c r="N36" s="774"/>
      <c r="O36" s="774"/>
      <c r="P36" s="775"/>
      <c r="Q36" s="776">
        <v>187</v>
      </c>
      <c r="R36" s="777"/>
      <c r="S36" s="777"/>
      <c r="T36" s="777"/>
      <c r="U36" s="777"/>
      <c r="V36" s="777">
        <v>187</v>
      </c>
      <c r="W36" s="777"/>
      <c r="X36" s="777"/>
      <c r="Y36" s="777"/>
      <c r="Z36" s="777"/>
      <c r="AA36" s="777">
        <v>0</v>
      </c>
      <c r="AB36" s="777"/>
      <c r="AC36" s="777"/>
      <c r="AD36" s="777"/>
      <c r="AE36" s="778"/>
      <c r="AF36" s="779" t="s">
        <v>108</v>
      </c>
      <c r="AG36" s="780"/>
      <c r="AH36" s="780"/>
      <c r="AI36" s="780"/>
      <c r="AJ36" s="781"/>
      <c r="AK36" s="848">
        <v>53</v>
      </c>
      <c r="AL36" s="849"/>
      <c r="AM36" s="849"/>
      <c r="AN36" s="849"/>
      <c r="AO36" s="849"/>
      <c r="AP36" s="849" t="s">
        <v>534</v>
      </c>
      <c r="AQ36" s="849"/>
      <c r="AR36" s="849"/>
      <c r="AS36" s="849"/>
      <c r="AT36" s="849"/>
      <c r="AU36" s="849" t="s">
        <v>534</v>
      </c>
      <c r="AV36" s="849"/>
      <c r="AW36" s="849"/>
      <c r="AX36" s="849"/>
      <c r="AY36" s="849"/>
      <c r="AZ36" s="850" t="s">
        <v>534</v>
      </c>
      <c r="BA36" s="850"/>
      <c r="BB36" s="850"/>
      <c r="BC36" s="850"/>
      <c r="BD36" s="850"/>
      <c r="BE36" s="846" t="s">
        <v>382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387</v>
      </c>
      <c r="C37" s="774"/>
      <c r="D37" s="774"/>
      <c r="E37" s="774"/>
      <c r="F37" s="774"/>
      <c r="G37" s="774"/>
      <c r="H37" s="774"/>
      <c r="I37" s="774"/>
      <c r="J37" s="774"/>
      <c r="K37" s="774"/>
      <c r="L37" s="774"/>
      <c r="M37" s="774"/>
      <c r="N37" s="774"/>
      <c r="O37" s="774"/>
      <c r="P37" s="775"/>
      <c r="Q37" s="776">
        <v>1213</v>
      </c>
      <c r="R37" s="777"/>
      <c r="S37" s="777"/>
      <c r="T37" s="777"/>
      <c r="U37" s="777"/>
      <c r="V37" s="777">
        <v>866</v>
      </c>
      <c r="W37" s="777"/>
      <c r="X37" s="777"/>
      <c r="Y37" s="777"/>
      <c r="Z37" s="777"/>
      <c r="AA37" s="777">
        <v>347</v>
      </c>
      <c r="AB37" s="777"/>
      <c r="AC37" s="777"/>
      <c r="AD37" s="777"/>
      <c r="AE37" s="778"/>
      <c r="AF37" s="779" t="s">
        <v>108</v>
      </c>
      <c r="AG37" s="780"/>
      <c r="AH37" s="780"/>
      <c r="AI37" s="780"/>
      <c r="AJ37" s="781"/>
      <c r="AK37" s="848" t="s">
        <v>534</v>
      </c>
      <c r="AL37" s="849"/>
      <c r="AM37" s="849"/>
      <c r="AN37" s="849"/>
      <c r="AO37" s="849"/>
      <c r="AP37" s="849" t="s">
        <v>535</v>
      </c>
      <c r="AQ37" s="849"/>
      <c r="AR37" s="849"/>
      <c r="AS37" s="849"/>
      <c r="AT37" s="849"/>
      <c r="AU37" s="849" t="s">
        <v>535</v>
      </c>
      <c r="AV37" s="849"/>
      <c r="AW37" s="849"/>
      <c r="AX37" s="849"/>
      <c r="AY37" s="849"/>
      <c r="AZ37" s="850" t="s">
        <v>536</v>
      </c>
      <c r="BA37" s="850"/>
      <c r="BB37" s="850"/>
      <c r="BC37" s="850"/>
      <c r="BD37" s="850"/>
      <c r="BE37" s="846" t="s">
        <v>382</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271</v>
      </c>
      <c r="AG63" s="860"/>
      <c r="AH63" s="860"/>
      <c r="AI63" s="860"/>
      <c r="AJ63" s="861"/>
      <c r="AK63" s="862"/>
      <c r="AL63" s="857"/>
      <c r="AM63" s="857"/>
      <c r="AN63" s="857"/>
      <c r="AO63" s="857"/>
      <c r="AP63" s="860">
        <v>3534</v>
      </c>
      <c r="AQ63" s="860"/>
      <c r="AR63" s="860"/>
      <c r="AS63" s="860"/>
      <c r="AT63" s="860"/>
      <c r="AU63" s="860">
        <v>3461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5735</v>
      </c>
      <c r="R68" s="884"/>
      <c r="S68" s="884"/>
      <c r="T68" s="884"/>
      <c r="U68" s="884"/>
      <c r="V68" s="884">
        <v>5665</v>
      </c>
      <c r="W68" s="884"/>
      <c r="X68" s="884"/>
      <c r="Y68" s="884"/>
      <c r="Z68" s="884"/>
      <c r="AA68" s="884">
        <v>70</v>
      </c>
      <c r="AB68" s="884"/>
      <c r="AC68" s="884"/>
      <c r="AD68" s="884"/>
      <c r="AE68" s="884"/>
      <c r="AF68" s="884">
        <v>70</v>
      </c>
      <c r="AG68" s="884"/>
      <c r="AH68" s="884"/>
      <c r="AI68" s="884"/>
      <c r="AJ68" s="884"/>
      <c r="AK68" s="884">
        <v>75</v>
      </c>
      <c r="AL68" s="884"/>
      <c r="AM68" s="884"/>
      <c r="AN68" s="884"/>
      <c r="AO68" s="884"/>
      <c r="AP68" s="884">
        <v>679</v>
      </c>
      <c r="AQ68" s="884"/>
      <c r="AR68" s="884"/>
      <c r="AS68" s="884"/>
      <c r="AT68" s="884"/>
      <c r="AU68" s="884">
        <v>43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15214</v>
      </c>
      <c r="R69" s="849"/>
      <c r="S69" s="849"/>
      <c r="T69" s="849"/>
      <c r="U69" s="849"/>
      <c r="V69" s="849">
        <v>14151</v>
      </c>
      <c r="W69" s="849"/>
      <c r="X69" s="849"/>
      <c r="Y69" s="849"/>
      <c r="Z69" s="849"/>
      <c r="AA69" s="849">
        <v>1064</v>
      </c>
      <c r="AB69" s="849"/>
      <c r="AC69" s="849"/>
      <c r="AD69" s="849"/>
      <c r="AE69" s="849"/>
      <c r="AF69" s="849">
        <v>1064</v>
      </c>
      <c r="AG69" s="849"/>
      <c r="AH69" s="849"/>
      <c r="AI69" s="849"/>
      <c r="AJ69" s="849"/>
      <c r="AK69" s="849">
        <v>50</v>
      </c>
      <c r="AL69" s="849"/>
      <c r="AM69" s="849"/>
      <c r="AN69" s="849"/>
      <c r="AO69" s="849"/>
      <c r="AP69" s="849" t="s">
        <v>535</v>
      </c>
      <c r="AQ69" s="849"/>
      <c r="AR69" s="849"/>
      <c r="AS69" s="849"/>
      <c r="AT69" s="849"/>
      <c r="AU69" s="849" t="s">
        <v>534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224</v>
      </c>
      <c r="R70" s="849"/>
      <c r="S70" s="849"/>
      <c r="T70" s="849"/>
      <c r="U70" s="849"/>
      <c r="V70" s="849">
        <v>154</v>
      </c>
      <c r="W70" s="849"/>
      <c r="X70" s="849"/>
      <c r="Y70" s="849"/>
      <c r="Z70" s="849"/>
      <c r="AA70" s="849">
        <v>71</v>
      </c>
      <c r="AB70" s="849"/>
      <c r="AC70" s="849"/>
      <c r="AD70" s="849"/>
      <c r="AE70" s="849"/>
      <c r="AF70" s="849">
        <v>71</v>
      </c>
      <c r="AG70" s="849"/>
      <c r="AH70" s="849"/>
      <c r="AI70" s="849"/>
      <c r="AJ70" s="849"/>
      <c r="AK70" s="849">
        <v>11</v>
      </c>
      <c r="AL70" s="849"/>
      <c r="AM70" s="849"/>
      <c r="AN70" s="849"/>
      <c r="AO70" s="849"/>
      <c r="AP70" s="849" t="s">
        <v>534</v>
      </c>
      <c r="AQ70" s="849"/>
      <c r="AR70" s="849"/>
      <c r="AS70" s="849"/>
      <c r="AT70" s="849"/>
      <c r="AU70" s="849" t="s">
        <v>535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1079</v>
      </c>
      <c r="R71" s="849"/>
      <c r="S71" s="849"/>
      <c r="T71" s="849"/>
      <c r="U71" s="849"/>
      <c r="V71" s="849">
        <v>1077</v>
      </c>
      <c r="W71" s="849"/>
      <c r="X71" s="849"/>
      <c r="Y71" s="849"/>
      <c r="Z71" s="849"/>
      <c r="AA71" s="849">
        <v>2</v>
      </c>
      <c r="AB71" s="849"/>
      <c r="AC71" s="849"/>
      <c r="AD71" s="849"/>
      <c r="AE71" s="849"/>
      <c r="AF71" s="849">
        <v>2</v>
      </c>
      <c r="AG71" s="849"/>
      <c r="AH71" s="849"/>
      <c r="AI71" s="849"/>
      <c r="AJ71" s="849"/>
      <c r="AK71" s="849">
        <v>2</v>
      </c>
      <c r="AL71" s="849"/>
      <c r="AM71" s="849"/>
      <c r="AN71" s="849"/>
      <c r="AO71" s="849"/>
      <c r="AP71" s="849" t="s">
        <v>535</v>
      </c>
      <c r="AQ71" s="849"/>
      <c r="AR71" s="849"/>
      <c r="AS71" s="849"/>
      <c r="AT71" s="849"/>
      <c r="AU71" s="849" t="s">
        <v>534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173</v>
      </c>
      <c r="R72" s="849"/>
      <c r="S72" s="849"/>
      <c r="T72" s="849"/>
      <c r="U72" s="849"/>
      <c r="V72" s="849">
        <v>153</v>
      </c>
      <c r="W72" s="849"/>
      <c r="X72" s="849"/>
      <c r="Y72" s="849"/>
      <c r="Z72" s="849"/>
      <c r="AA72" s="849">
        <v>21</v>
      </c>
      <c r="AB72" s="849"/>
      <c r="AC72" s="849"/>
      <c r="AD72" s="849"/>
      <c r="AE72" s="849"/>
      <c r="AF72" s="849">
        <v>4</v>
      </c>
      <c r="AG72" s="849"/>
      <c r="AH72" s="849"/>
      <c r="AI72" s="849"/>
      <c r="AJ72" s="849"/>
      <c r="AK72" s="849" t="s">
        <v>542</v>
      </c>
      <c r="AL72" s="849"/>
      <c r="AM72" s="849"/>
      <c r="AN72" s="849"/>
      <c r="AO72" s="849"/>
      <c r="AP72" s="849" t="s">
        <v>534</v>
      </c>
      <c r="AQ72" s="849"/>
      <c r="AR72" s="849"/>
      <c r="AS72" s="849"/>
      <c r="AT72" s="849"/>
      <c r="AU72" s="849" t="s">
        <v>534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1211</v>
      </c>
      <c r="AG88" s="860"/>
      <c r="AH88" s="860"/>
      <c r="AI88" s="860"/>
      <c r="AJ88" s="860"/>
      <c r="AK88" s="857"/>
      <c r="AL88" s="857"/>
      <c r="AM88" s="857"/>
      <c r="AN88" s="857"/>
      <c r="AO88" s="857"/>
      <c r="AP88" s="860">
        <v>679</v>
      </c>
      <c r="AQ88" s="860"/>
      <c r="AR88" s="860"/>
      <c r="AS88" s="860"/>
      <c r="AT88" s="860"/>
      <c r="AU88" s="860">
        <v>43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284</v>
      </c>
      <c r="AG109" s="913"/>
      <c r="AH109" s="913"/>
      <c r="AI109" s="913"/>
      <c r="AJ109" s="914"/>
      <c r="AK109" s="912" t="s">
        <v>283</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284</v>
      </c>
      <c r="BW109" s="913"/>
      <c r="BX109" s="913"/>
      <c r="BY109" s="913"/>
      <c r="BZ109" s="914"/>
      <c r="CA109" s="912" t="s">
        <v>283</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284</v>
      </c>
      <c r="DM109" s="913"/>
      <c r="DN109" s="913"/>
      <c r="DO109" s="913"/>
      <c r="DP109" s="914"/>
      <c r="DQ109" s="912" t="s">
        <v>283</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353744</v>
      </c>
      <c r="AB110" s="920"/>
      <c r="AC110" s="920"/>
      <c r="AD110" s="920"/>
      <c r="AE110" s="921"/>
      <c r="AF110" s="922">
        <v>337282</v>
      </c>
      <c r="AG110" s="920"/>
      <c r="AH110" s="920"/>
      <c r="AI110" s="920"/>
      <c r="AJ110" s="921"/>
      <c r="AK110" s="922">
        <v>306857</v>
      </c>
      <c r="AL110" s="920"/>
      <c r="AM110" s="920"/>
      <c r="AN110" s="920"/>
      <c r="AO110" s="921"/>
      <c r="AP110" s="923">
        <v>9.1</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3943705</v>
      </c>
      <c r="BR110" s="957"/>
      <c r="BS110" s="957"/>
      <c r="BT110" s="957"/>
      <c r="BU110" s="957"/>
      <c r="BV110" s="957">
        <v>3549996</v>
      </c>
      <c r="BW110" s="957"/>
      <c r="BX110" s="957"/>
      <c r="BY110" s="957"/>
      <c r="BZ110" s="957"/>
      <c r="CA110" s="957">
        <v>3595211</v>
      </c>
      <c r="CB110" s="957"/>
      <c r="CC110" s="957"/>
      <c r="CD110" s="957"/>
      <c r="CE110" s="957"/>
      <c r="CF110" s="971">
        <v>106.1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2710942</v>
      </c>
      <c r="BR112" s="950"/>
      <c r="BS112" s="950"/>
      <c r="BT112" s="950"/>
      <c r="BU112" s="950"/>
      <c r="BV112" s="950">
        <v>2740750</v>
      </c>
      <c r="BW112" s="950"/>
      <c r="BX112" s="950"/>
      <c r="BY112" s="950"/>
      <c r="BZ112" s="950"/>
      <c r="CA112" s="950">
        <v>3460768</v>
      </c>
      <c r="CB112" s="950"/>
      <c r="CC112" s="950"/>
      <c r="CD112" s="950"/>
      <c r="CE112" s="950"/>
      <c r="CF112" s="944">
        <v>102.1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211948</v>
      </c>
      <c r="AB113" s="964"/>
      <c r="AC113" s="964"/>
      <c r="AD113" s="964"/>
      <c r="AE113" s="965"/>
      <c r="AF113" s="966">
        <v>210597</v>
      </c>
      <c r="AG113" s="964"/>
      <c r="AH113" s="964"/>
      <c r="AI113" s="964"/>
      <c r="AJ113" s="965"/>
      <c r="AK113" s="966">
        <v>225349</v>
      </c>
      <c r="AL113" s="964"/>
      <c r="AM113" s="964"/>
      <c r="AN113" s="964"/>
      <c r="AO113" s="965"/>
      <c r="AP113" s="967">
        <v>6.7</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79956</v>
      </c>
      <c r="BR113" s="950"/>
      <c r="BS113" s="950"/>
      <c r="BT113" s="950"/>
      <c r="BU113" s="950"/>
      <c r="BV113" s="950">
        <v>63251</v>
      </c>
      <c r="BW113" s="950"/>
      <c r="BX113" s="950"/>
      <c r="BY113" s="950"/>
      <c r="BZ113" s="950"/>
      <c r="CA113" s="950">
        <v>43377</v>
      </c>
      <c r="CB113" s="950"/>
      <c r="CC113" s="950"/>
      <c r="CD113" s="950"/>
      <c r="CE113" s="950"/>
      <c r="CF113" s="944">
        <v>1.3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26606</v>
      </c>
      <c r="AB114" s="989"/>
      <c r="AC114" s="989"/>
      <c r="AD114" s="989"/>
      <c r="AE114" s="990"/>
      <c r="AF114" s="991">
        <v>26290</v>
      </c>
      <c r="AG114" s="989"/>
      <c r="AH114" s="989"/>
      <c r="AI114" s="989"/>
      <c r="AJ114" s="990"/>
      <c r="AK114" s="991">
        <v>25629</v>
      </c>
      <c r="AL114" s="989"/>
      <c r="AM114" s="989"/>
      <c r="AN114" s="989"/>
      <c r="AO114" s="990"/>
      <c r="AP114" s="992">
        <v>0.8</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1069730</v>
      </c>
      <c r="BR114" s="950"/>
      <c r="BS114" s="950"/>
      <c r="BT114" s="950"/>
      <c r="BU114" s="950"/>
      <c r="BV114" s="950">
        <v>985301</v>
      </c>
      <c r="BW114" s="950"/>
      <c r="BX114" s="950"/>
      <c r="BY114" s="950"/>
      <c r="BZ114" s="950"/>
      <c r="CA114" s="950">
        <v>946271</v>
      </c>
      <c r="CB114" s="950"/>
      <c r="CC114" s="950"/>
      <c r="CD114" s="950"/>
      <c r="CE114" s="950"/>
      <c r="CF114" s="944">
        <v>27.9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v>
      </c>
      <c r="AB115" s="964"/>
      <c r="AC115" s="964"/>
      <c r="AD115" s="964"/>
      <c r="AE115" s="965"/>
      <c r="AF115" s="966">
        <v>693</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592352</v>
      </c>
      <c r="AB117" s="996"/>
      <c r="AC117" s="996"/>
      <c r="AD117" s="996"/>
      <c r="AE117" s="997"/>
      <c r="AF117" s="995">
        <v>574862</v>
      </c>
      <c r="AG117" s="996"/>
      <c r="AH117" s="996"/>
      <c r="AI117" s="996"/>
      <c r="AJ117" s="997"/>
      <c r="AK117" s="995">
        <v>557835</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430</v>
      </c>
      <c r="BR117" s="1016"/>
      <c r="BS117" s="1016"/>
      <c r="BT117" s="1016"/>
      <c r="BU117" s="1016"/>
      <c r="BV117" s="1016" t="s">
        <v>430</v>
      </c>
      <c r="BW117" s="1016"/>
      <c r="BX117" s="1016"/>
      <c r="BY117" s="1016"/>
      <c r="BZ117" s="1016"/>
      <c r="CA117" s="1016" t="s">
        <v>430</v>
      </c>
      <c r="CB117" s="1016"/>
      <c r="CC117" s="1016"/>
      <c r="CD117" s="1016"/>
      <c r="CE117" s="1016"/>
      <c r="CF117" s="944" t="s">
        <v>430</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430</v>
      </c>
      <c r="DH117" s="989"/>
      <c r="DI117" s="989"/>
      <c r="DJ117" s="989"/>
      <c r="DK117" s="990"/>
      <c r="DL117" s="991" t="s">
        <v>430</v>
      </c>
      <c r="DM117" s="989"/>
      <c r="DN117" s="989"/>
      <c r="DO117" s="989"/>
      <c r="DP117" s="990"/>
      <c r="DQ117" s="991" t="s">
        <v>430</v>
      </c>
      <c r="DR117" s="989"/>
      <c r="DS117" s="989"/>
      <c r="DT117" s="989"/>
      <c r="DU117" s="990"/>
      <c r="DV117" s="992" t="s">
        <v>430</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284</v>
      </c>
      <c r="AG118" s="913"/>
      <c r="AH118" s="913"/>
      <c r="AI118" s="913"/>
      <c r="AJ118" s="914"/>
      <c r="AK118" s="912" t="s">
        <v>283</v>
      </c>
      <c r="AL118" s="913"/>
      <c r="AM118" s="913"/>
      <c r="AN118" s="913"/>
      <c r="AO118" s="914"/>
      <c r="AP118" s="1020" t="s">
        <v>403</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432</v>
      </c>
      <c r="BP118" s="1024"/>
      <c r="BQ118" s="1015">
        <v>7804333</v>
      </c>
      <c r="BR118" s="1016"/>
      <c r="BS118" s="1016"/>
      <c r="BT118" s="1016"/>
      <c r="BU118" s="1016"/>
      <c r="BV118" s="1016">
        <v>7339298</v>
      </c>
      <c r="BW118" s="1016"/>
      <c r="BX118" s="1016"/>
      <c r="BY118" s="1016"/>
      <c r="BZ118" s="1016"/>
      <c r="CA118" s="1016">
        <v>8045627</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16737357</v>
      </c>
      <c r="BR119" s="957"/>
      <c r="BS119" s="957"/>
      <c r="BT119" s="957"/>
      <c r="BU119" s="957"/>
      <c r="BV119" s="957">
        <v>17071516</v>
      </c>
      <c r="BW119" s="957"/>
      <c r="BX119" s="957"/>
      <c r="BY119" s="957"/>
      <c r="BZ119" s="957"/>
      <c r="CA119" s="957">
        <v>17028630</v>
      </c>
      <c r="CB119" s="957"/>
      <c r="CC119" s="957"/>
      <c r="CD119" s="957"/>
      <c r="CE119" s="957"/>
      <c r="CF119" s="971">
        <v>502.6</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434356</v>
      </c>
      <c r="BR120" s="950"/>
      <c r="BS120" s="950"/>
      <c r="BT120" s="950"/>
      <c r="BU120" s="950"/>
      <c r="BV120" s="950">
        <v>746736</v>
      </c>
      <c r="BW120" s="950"/>
      <c r="BX120" s="950"/>
      <c r="BY120" s="950"/>
      <c r="BZ120" s="950"/>
      <c r="CA120" s="950">
        <v>1200171</v>
      </c>
      <c r="CB120" s="950"/>
      <c r="CC120" s="950"/>
      <c r="CD120" s="950"/>
      <c r="CE120" s="950"/>
      <c r="CF120" s="944">
        <v>35.4</v>
      </c>
      <c r="CG120" s="945"/>
      <c r="CH120" s="945"/>
      <c r="CI120" s="945"/>
      <c r="CJ120" s="945"/>
      <c r="CK120" s="1043" t="s">
        <v>438</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2350956</v>
      </c>
      <c r="DH120" s="957"/>
      <c r="DI120" s="957"/>
      <c r="DJ120" s="957"/>
      <c r="DK120" s="957"/>
      <c r="DL120" s="957">
        <v>2367549</v>
      </c>
      <c r="DM120" s="957"/>
      <c r="DN120" s="957"/>
      <c r="DO120" s="957"/>
      <c r="DP120" s="957"/>
      <c r="DQ120" s="957">
        <v>3113280</v>
      </c>
      <c r="DR120" s="957"/>
      <c r="DS120" s="957"/>
      <c r="DT120" s="957"/>
      <c r="DU120" s="957"/>
      <c r="DV120" s="958">
        <v>91.9</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4156235</v>
      </c>
      <c r="BR121" s="1016"/>
      <c r="BS121" s="1016"/>
      <c r="BT121" s="1016"/>
      <c r="BU121" s="1016"/>
      <c r="BV121" s="1016">
        <v>3879179</v>
      </c>
      <c r="BW121" s="1016"/>
      <c r="BX121" s="1016"/>
      <c r="BY121" s="1016"/>
      <c r="BZ121" s="1016"/>
      <c r="CA121" s="1016">
        <v>3643441</v>
      </c>
      <c r="CB121" s="1016"/>
      <c r="CC121" s="1016"/>
      <c r="CD121" s="1016"/>
      <c r="CE121" s="1016"/>
      <c r="CF121" s="1054">
        <v>107.5</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308272</v>
      </c>
      <c r="DH121" s="950"/>
      <c r="DI121" s="950"/>
      <c r="DJ121" s="950"/>
      <c r="DK121" s="950"/>
      <c r="DL121" s="950">
        <v>316975</v>
      </c>
      <c r="DM121" s="950"/>
      <c r="DN121" s="950"/>
      <c r="DO121" s="950"/>
      <c r="DP121" s="950"/>
      <c r="DQ121" s="950">
        <v>305882</v>
      </c>
      <c r="DR121" s="950"/>
      <c r="DS121" s="950"/>
      <c r="DT121" s="950"/>
      <c r="DU121" s="950"/>
      <c r="DV121" s="951">
        <v>9</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441</v>
      </c>
      <c r="BP122" s="1024"/>
      <c r="BQ122" s="1064">
        <v>21327948</v>
      </c>
      <c r="BR122" s="1065"/>
      <c r="BS122" s="1065"/>
      <c r="BT122" s="1065"/>
      <c r="BU122" s="1065"/>
      <c r="BV122" s="1065">
        <v>21697431</v>
      </c>
      <c r="BW122" s="1065"/>
      <c r="BX122" s="1065"/>
      <c r="BY122" s="1065"/>
      <c r="BZ122" s="1065"/>
      <c r="CA122" s="1065">
        <v>21872242</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51714</v>
      </c>
      <c r="DH122" s="950"/>
      <c r="DI122" s="950"/>
      <c r="DJ122" s="950"/>
      <c r="DK122" s="950"/>
      <c r="DL122" s="950">
        <v>56226</v>
      </c>
      <c r="DM122" s="950"/>
      <c r="DN122" s="950"/>
      <c r="DO122" s="950"/>
      <c r="DP122" s="950"/>
      <c r="DQ122" s="950">
        <v>41606</v>
      </c>
      <c r="DR122" s="950"/>
      <c r="DS122" s="950"/>
      <c r="DT122" s="950"/>
      <c r="DU122" s="950"/>
      <c r="DV122" s="951">
        <v>1.2</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x14ac:dyDescent="0.15">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54</v>
      </c>
      <c r="AB127" s="989"/>
      <c r="AC127" s="989"/>
      <c r="AD127" s="989"/>
      <c r="AE127" s="990"/>
      <c r="AF127" s="991">
        <v>693</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452</v>
      </c>
      <c r="AY127" s="917"/>
      <c r="AZ127" s="917"/>
      <c r="BA127" s="917"/>
      <c r="BB127" s="917"/>
      <c r="BC127" s="917"/>
      <c r="BD127" s="917"/>
      <c r="BE127" s="918"/>
      <c r="BF127" s="1071" t="s">
        <v>108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5722</v>
      </c>
      <c r="AB128" s="1120"/>
      <c r="AC128" s="1120"/>
      <c r="AD128" s="1120"/>
      <c r="AE128" s="1121"/>
      <c r="AF128" s="1122">
        <v>43653</v>
      </c>
      <c r="AG128" s="1120"/>
      <c r="AH128" s="1120"/>
      <c r="AI128" s="1120"/>
      <c r="AJ128" s="1121"/>
      <c r="AK128" s="1122">
        <v>47265</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108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3635157</v>
      </c>
      <c r="AB129" s="989"/>
      <c r="AC129" s="989"/>
      <c r="AD129" s="989"/>
      <c r="AE129" s="990"/>
      <c r="AF129" s="991">
        <v>3642670</v>
      </c>
      <c r="AG129" s="989"/>
      <c r="AH129" s="989"/>
      <c r="AI129" s="989"/>
      <c r="AJ129" s="990"/>
      <c r="AK129" s="991">
        <v>3756798</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4.9000000000000004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379801</v>
      </c>
      <c r="AB130" s="989"/>
      <c r="AC130" s="989"/>
      <c r="AD130" s="989"/>
      <c r="AE130" s="990"/>
      <c r="AF130" s="991">
        <v>388519</v>
      </c>
      <c r="AG130" s="989"/>
      <c r="AH130" s="989"/>
      <c r="AI130" s="989"/>
      <c r="AJ130" s="990"/>
      <c r="AK130" s="991">
        <v>368430</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t="s">
        <v>108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3255356</v>
      </c>
      <c r="AB131" s="1028"/>
      <c r="AC131" s="1028"/>
      <c r="AD131" s="1028"/>
      <c r="AE131" s="1029"/>
      <c r="AF131" s="1030">
        <v>3254151</v>
      </c>
      <c r="AG131" s="1028"/>
      <c r="AH131" s="1028"/>
      <c r="AI131" s="1028"/>
      <c r="AJ131" s="1029"/>
      <c r="AK131" s="1030">
        <v>3388368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6.353498665</v>
      </c>
      <c r="AB132" s="1134"/>
      <c r="AC132" s="1134"/>
      <c r="AD132" s="1134"/>
      <c r="AE132" s="1135"/>
      <c r="AF132" s="1136">
        <v>4.3848610590000003</v>
      </c>
      <c r="AG132" s="1134"/>
      <c r="AH132" s="1134"/>
      <c r="AI132" s="1134"/>
      <c r="AJ132" s="1135"/>
      <c r="AK132" s="1136">
        <v>4.1949398650000003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6</v>
      </c>
      <c r="AB133" s="1141"/>
      <c r="AC133" s="1141"/>
      <c r="AD133" s="1141"/>
      <c r="AE133" s="1142"/>
      <c r="AF133" s="1140">
        <v>5.6</v>
      </c>
      <c r="AG133" s="1141"/>
      <c r="AH133" s="1141"/>
      <c r="AI133" s="1141"/>
      <c r="AJ133" s="1142"/>
      <c r="AK133" s="1140">
        <v>4.9000000000000004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7" t="s">
        <v>468</v>
      </c>
      <c r="L7" s="254"/>
      <c r="M7" s="255" t="s">
        <v>469</v>
      </c>
      <c r="N7" s="256"/>
    </row>
    <row r="8" spans="1:16" x14ac:dyDescent="0.15">
      <c r="A8" s="248"/>
      <c r="B8" s="244"/>
      <c r="C8" s="244"/>
      <c r="D8" s="244"/>
      <c r="E8" s="244"/>
      <c r="F8" s="244"/>
      <c r="G8" s="257"/>
      <c r="H8" s="258"/>
      <c r="I8" s="258"/>
      <c r="J8" s="259"/>
      <c r="K8" s="1148"/>
      <c r="L8" s="260" t="s">
        <v>470</v>
      </c>
      <c r="M8" s="261" t="s">
        <v>471</v>
      </c>
      <c r="N8" s="262" t="s">
        <v>472</v>
      </c>
    </row>
    <row r="9" spans="1:16" x14ac:dyDescent="0.15">
      <c r="A9" s="248"/>
      <c r="B9" s="244"/>
      <c r="C9" s="244"/>
      <c r="D9" s="244"/>
      <c r="E9" s="244"/>
      <c r="F9" s="244"/>
      <c r="G9" s="1149" t="s">
        <v>473</v>
      </c>
      <c r="H9" s="1150"/>
      <c r="I9" s="1150"/>
      <c r="J9" s="1151"/>
      <c r="K9" s="263">
        <v>1217790</v>
      </c>
      <c r="L9" s="264">
        <v>177546</v>
      </c>
      <c r="M9" s="265">
        <v>105093</v>
      </c>
      <c r="N9" s="266">
        <v>68.900000000000006</v>
      </c>
    </row>
    <row r="10" spans="1:16" x14ac:dyDescent="0.15">
      <c r="A10" s="248"/>
      <c r="B10" s="244"/>
      <c r="C10" s="244"/>
      <c r="D10" s="244"/>
      <c r="E10" s="244"/>
      <c r="F10" s="244"/>
      <c r="G10" s="1149" t="s">
        <v>474</v>
      </c>
      <c r="H10" s="1150"/>
      <c r="I10" s="1150"/>
      <c r="J10" s="1151"/>
      <c r="K10" s="267">
        <v>88903</v>
      </c>
      <c r="L10" s="268">
        <v>12962</v>
      </c>
      <c r="M10" s="269">
        <v>11546</v>
      </c>
      <c r="N10" s="270">
        <v>12.3</v>
      </c>
    </row>
    <row r="11" spans="1:16" ht="13.5" customHeight="1" x14ac:dyDescent="0.15">
      <c r="A11" s="248"/>
      <c r="B11" s="244"/>
      <c r="C11" s="244"/>
      <c r="D11" s="244"/>
      <c r="E11" s="244"/>
      <c r="F11" s="244"/>
      <c r="G11" s="1149" t="s">
        <v>475</v>
      </c>
      <c r="H11" s="1150"/>
      <c r="I11" s="1150"/>
      <c r="J11" s="1151"/>
      <c r="K11" s="267">
        <v>171913</v>
      </c>
      <c r="L11" s="268">
        <v>25064</v>
      </c>
      <c r="M11" s="269">
        <v>13382</v>
      </c>
      <c r="N11" s="270">
        <v>87.3</v>
      </c>
    </row>
    <row r="12" spans="1:16" ht="13.5" customHeight="1" x14ac:dyDescent="0.15">
      <c r="A12" s="248"/>
      <c r="B12" s="244"/>
      <c r="C12" s="244"/>
      <c r="D12" s="244"/>
      <c r="E12" s="244"/>
      <c r="F12" s="244"/>
      <c r="G12" s="1149" t="s">
        <v>476</v>
      </c>
      <c r="H12" s="1150"/>
      <c r="I12" s="1150"/>
      <c r="J12" s="1151"/>
      <c r="K12" s="267" t="s">
        <v>477</v>
      </c>
      <c r="L12" s="268" t="s">
        <v>477</v>
      </c>
      <c r="M12" s="269">
        <v>1458</v>
      </c>
      <c r="N12" s="270" t="s">
        <v>477</v>
      </c>
    </row>
    <row r="13" spans="1:16" ht="13.5" customHeight="1" x14ac:dyDescent="0.15">
      <c r="A13" s="248"/>
      <c r="B13" s="244"/>
      <c r="C13" s="244"/>
      <c r="D13" s="244"/>
      <c r="E13" s="244"/>
      <c r="F13" s="244"/>
      <c r="G13" s="1149" t="s">
        <v>478</v>
      </c>
      <c r="H13" s="1150"/>
      <c r="I13" s="1150"/>
      <c r="J13" s="1151"/>
      <c r="K13" s="267" t="s">
        <v>477</v>
      </c>
      <c r="L13" s="268" t="s">
        <v>477</v>
      </c>
      <c r="M13" s="269" t="s">
        <v>477</v>
      </c>
      <c r="N13" s="270" t="s">
        <v>477</v>
      </c>
    </row>
    <row r="14" spans="1:16" ht="13.5" customHeight="1" x14ac:dyDescent="0.15">
      <c r="A14" s="248"/>
      <c r="B14" s="244"/>
      <c r="C14" s="244"/>
      <c r="D14" s="244"/>
      <c r="E14" s="244"/>
      <c r="F14" s="244"/>
      <c r="G14" s="1149" t="s">
        <v>479</v>
      </c>
      <c r="H14" s="1150"/>
      <c r="I14" s="1150"/>
      <c r="J14" s="1151"/>
      <c r="K14" s="267">
        <v>55438</v>
      </c>
      <c r="L14" s="268">
        <v>8083</v>
      </c>
      <c r="M14" s="269">
        <v>5712</v>
      </c>
      <c r="N14" s="270">
        <v>41.5</v>
      </c>
    </row>
    <row r="15" spans="1:16" ht="13.5" customHeight="1" x14ac:dyDescent="0.15">
      <c r="A15" s="248"/>
      <c r="B15" s="244"/>
      <c r="C15" s="244"/>
      <c r="D15" s="244"/>
      <c r="E15" s="244"/>
      <c r="F15" s="244"/>
      <c r="G15" s="1149" t="s">
        <v>480</v>
      </c>
      <c r="H15" s="1150"/>
      <c r="I15" s="1150"/>
      <c r="J15" s="1151"/>
      <c r="K15" s="267">
        <v>229966</v>
      </c>
      <c r="L15" s="268">
        <v>33528</v>
      </c>
      <c r="M15" s="269">
        <v>2855</v>
      </c>
      <c r="N15" s="270">
        <v>1074.4000000000001</v>
      </c>
    </row>
    <row r="16" spans="1:16" x14ac:dyDescent="0.15">
      <c r="A16" s="248"/>
      <c r="B16" s="244"/>
      <c r="C16" s="244"/>
      <c r="D16" s="244"/>
      <c r="E16" s="244"/>
      <c r="F16" s="244"/>
      <c r="G16" s="1152" t="s">
        <v>481</v>
      </c>
      <c r="H16" s="1153"/>
      <c r="I16" s="1153"/>
      <c r="J16" s="1154"/>
      <c r="K16" s="268">
        <v>-131567</v>
      </c>
      <c r="L16" s="268">
        <v>-19182</v>
      </c>
      <c r="M16" s="269">
        <v>-10245</v>
      </c>
      <c r="N16" s="270">
        <v>87.2</v>
      </c>
    </row>
    <row r="17" spans="1:16" x14ac:dyDescent="0.15">
      <c r="A17" s="248"/>
      <c r="B17" s="244"/>
      <c r="C17" s="244"/>
      <c r="D17" s="244"/>
      <c r="E17" s="244"/>
      <c r="F17" s="244"/>
      <c r="G17" s="1152" t="s">
        <v>167</v>
      </c>
      <c r="H17" s="1153"/>
      <c r="I17" s="1153"/>
      <c r="J17" s="1154"/>
      <c r="K17" s="268">
        <v>1632443</v>
      </c>
      <c r="L17" s="268">
        <v>238000</v>
      </c>
      <c r="M17" s="269">
        <v>129801</v>
      </c>
      <c r="N17" s="270">
        <v>83.4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4" t="s">
        <v>486</v>
      </c>
      <c r="H21" s="1145"/>
      <c r="I21" s="1145"/>
      <c r="J21" s="1146"/>
      <c r="K21" s="280">
        <v>24.64</v>
      </c>
      <c r="L21" s="281">
        <v>12.01</v>
      </c>
      <c r="M21" s="282">
        <v>12.63</v>
      </c>
      <c r="N21" s="249"/>
      <c r="O21" s="283"/>
      <c r="P21" s="279"/>
    </row>
    <row r="22" spans="1:16" s="284" customFormat="1" x14ac:dyDescent="0.15">
      <c r="A22" s="279"/>
      <c r="B22" s="249"/>
      <c r="C22" s="249"/>
      <c r="D22" s="249"/>
      <c r="E22" s="249"/>
      <c r="F22" s="249"/>
      <c r="G22" s="1144" t="s">
        <v>487</v>
      </c>
      <c r="H22" s="1145"/>
      <c r="I22" s="1145"/>
      <c r="J22" s="1146"/>
      <c r="K22" s="285">
        <v>93</v>
      </c>
      <c r="L22" s="286">
        <v>95.9</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7" t="s">
        <v>468</v>
      </c>
      <c r="L30" s="254"/>
      <c r="M30" s="255" t="s">
        <v>469</v>
      </c>
      <c r="N30" s="256"/>
    </row>
    <row r="31" spans="1:16" x14ac:dyDescent="0.15">
      <c r="A31" s="248"/>
      <c r="B31" s="244"/>
      <c r="C31" s="244"/>
      <c r="D31" s="244"/>
      <c r="E31" s="244"/>
      <c r="F31" s="244"/>
      <c r="G31" s="257"/>
      <c r="H31" s="258"/>
      <c r="I31" s="258"/>
      <c r="J31" s="259"/>
      <c r="K31" s="1148"/>
      <c r="L31" s="260" t="s">
        <v>470</v>
      </c>
      <c r="M31" s="261" t="s">
        <v>471</v>
      </c>
      <c r="N31" s="262" t="s">
        <v>472</v>
      </c>
    </row>
    <row r="32" spans="1:16" ht="27" customHeight="1" x14ac:dyDescent="0.15">
      <c r="A32" s="248"/>
      <c r="B32" s="244"/>
      <c r="C32" s="244"/>
      <c r="D32" s="244"/>
      <c r="E32" s="244"/>
      <c r="F32" s="244"/>
      <c r="G32" s="1160" t="s">
        <v>491</v>
      </c>
      <c r="H32" s="1161"/>
      <c r="I32" s="1161"/>
      <c r="J32" s="1162"/>
      <c r="K32" s="294">
        <v>306857</v>
      </c>
      <c r="L32" s="294">
        <v>44738</v>
      </c>
      <c r="M32" s="295">
        <v>66201</v>
      </c>
      <c r="N32" s="296">
        <v>-32.4</v>
      </c>
    </row>
    <row r="33" spans="1:16" ht="13.5" customHeight="1" x14ac:dyDescent="0.15">
      <c r="A33" s="248"/>
      <c r="B33" s="244"/>
      <c r="C33" s="244"/>
      <c r="D33" s="244"/>
      <c r="E33" s="244"/>
      <c r="F33" s="244"/>
      <c r="G33" s="1160" t="s">
        <v>492</v>
      </c>
      <c r="H33" s="1161"/>
      <c r="I33" s="1161"/>
      <c r="J33" s="1162"/>
      <c r="K33" s="294" t="s">
        <v>477</v>
      </c>
      <c r="L33" s="294" t="s">
        <v>477</v>
      </c>
      <c r="M33" s="295" t="s">
        <v>477</v>
      </c>
      <c r="N33" s="296" t="s">
        <v>477</v>
      </c>
    </row>
    <row r="34" spans="1:16" ht="27" customHeight="1" x14ac:dyDescent="0.15">
      <c r="A34" s="248"/>
      <c r="B34" s="244"/>
      <c r="C34" s="244"/>
      <c r="D34" s="244"/>
      <c r="E34" s="244"/>
      <c r="F34" s="244"/>
      <c r="G34" s="1160" t="s">
        <v>493</v>
      </c>
      <c r="H34" s="1161"/>
      <c r="I34" s="1161"/>
      <c r="J34" s="1162"/>
      <c r="K34" s="294" t="s">
        <v>477</v>
      </c>
      <c r="L34" s="294" t="s">
        <v>477</v>
      </c>
      <c r="M34" s="295" t="s">
        <v>477</v>
      </c>
      <c r="N34" s="296" t="s">
        <v>477</v>
      </c>
    </row>
    <row r="35" spans="1:16" ht="27" customHeight="1" x14ac:dyDescent="0.15">
      <c r="A35" s="248"/>
      <c r="B35" s="244"/>
      <c r="C35" s="244"/>
      <c r="D35" s="244"/>
      <c r="E35" s="244"/>
      <c r="F35" s="244"/>
      <c r="G35" s="1160" t="s">
        <v>494</v>
      </c>
      <c r="H35" s="1161"/>
      <c r="I35" s="1161"/>
      <c r="J35" s="1162"/>
      <c r="K35" s="294">
        <v>225349</v>
      </c>
      <c r="L35" s="294">
        <v>32854</v>
      </c>
      <c r="M35" s="295">
        <v>21827</v>
      </c>
      <c r="N35" s="296">
        <v>50.5</v>
      </c>
    </row>
    <row r="36" spans="1:16" ht="27" customHeight="1" x14ac:dyDescent="0.15">
      <c r="A36" s="248"/>
      <c r="B36" s="244"/>
      <c r="C36" s="244"/>
      <c r="D36" s="244"/>
      <c r="E36" s="244"/>
      <c r="F36" s="244"/>
      <c r="G36" s="1160" t="s">
        <v>495</v>
      </c>
      <c r="H36" s="1161"/>
      <c r="I36" s="1161"/>
      <c r="J36" s="1162"/>
      <c r="K36" s="294">
        <v>25629</v>
      </c>
      <c r="L36" s="294">
        <v>3737</v>
      </c>
      <c r="M36" s="295">
        <v>5334</v>
      </c>
      <c r="N36" s="296">
        <v>-29.9</v>
      </c>
    </row>
    <row r="37" spans="1:16" ht="13.5" customHeight="1" x14ac:dyDescent="0.15">
      <c r="A37" s="248"/>
      <c r="B37" s="244"/>
      <c r="C37" s="244"/>
      <c r="D37" s="244"/>
      <c r="E37" s="244"/>
      <c r="F37" s="244"/>
      <c r="G37" s="1160" t="s">
        <v>496</v>
      </c>
      <c r="H37" s="1161"/>
      <c r="I37" s="1161"/>
      <c r="J37" s="1162"/>
      <c r="K37" s="294" t="s">
        <v>477</v>
      </c>
      <c r="L37" s="294" t="s">
        <v>477</v>
      </c>
      <c r="M37" s="295">
        <v>1051</v>
      </c>
      <c r="N37" s="296" t="s">
        <v>477</v>
      </c>
    </row>
    <row r="38" spans="1:16" ht="27" customHeight="1" x14ac:dyDescent="0.15">
      <c r="A38" s="248"/>
      <c r="B38" s="244"/>
      <c r="C38" s="244"/>
      <c r="D38" s="244"/>
      <c r="E38" s="244"/>
      <c r="F38" s="244"/>
      <c r="G38" s="1163" t="s">
        <v>497</v>
      </c>
      <c r="H38" s="1164"/>
      <c r="I38" s="1164"/>
      <c r="J38" s="1165"/>
      <c r="K38" s="297" t="s">
        <v>477</v>
      </c>
      <c r="L38" s="297" t="s">
        <v>477</v>
      </c>
      <c r="M38" s="298">
        <v>4</v>
      </c>
      <c r="N38" s="299" t="s">
        <v>477</v>
      </c>
      <c r="O38" s="293"/>
    </row>
    <row r="39" spans="1:16" x14ac:dyDescent="0.15">
      <c r="A39" s="248"/>
      <c r="B39" s="244"/>
      <c r="C39" s="244"/>
      <c r="D39" s="244"/>
      <c r="E39" s="244"/>
      <c r="F39" s="244"/>
      <c r="G39" s="1163" t="s">
        <v>498</v>
      </c>
      <c r="H39" s="1164"/>
      <c r="I39" s="1164"/>
      <c r="J39" s="1165"/>
      <c r="K39" s="300">
        <v>-47265</v>
      </c>
      <c r="L39" s="300">
        <v>-6891</v>
      </c>
      <c r="M39" s="301">
        <v>-2306</v>
      </c>
      <c r="N39" s="302">
        <v>198.8</v>
      </c>
      <c r="O39" s="293"/>
    </row>
    <row r="40" spans="1:16" ht="27" customHeight="1" x14ac:dyDescent="0.15">
      <c r="A40" s="248"/>
      <c r="B40" s="244"/>
      <c r="C40" s="244"/>
      <c r="D40" s="244"/>
      <c r="E40" s="244"/>
      <c r="F40" s="244"/>
      <c r="G40" s="1160" t="s">
        <v>499</v>
      </c>
      <c r="H40" s="1161"/>
      <c r="I40" s="1161"/>
      <c r="J40" s="1162"/>
      <c r="K40" s="300">
        <v>-368430</v>
      </c>
      <c r="L40" s="300">
        <v>-53715</v>
      </c>
      <c r="M40" s="301">
        <v>-67056</v>
      </c>
      <c r="N40" s="302">
        <v>-19.899999999999999</v>
      </c>
      <c r="O40" s="293"/>
    </row>
    <row r="41" spans="1:16" x14ac:dyDescent="0.15">
      <c r="A41" s="248"/>
      <c r="B41" s="244"/>
      <c r="C41" s="244"/>
      <c r="D41" s="244"/>
      <c r="E41" s="244"/>
      <c r="F41" s="244"/>
      <c r="G41" s="1166" t="s">
        <v>278</v>
      </c>
      <c r="H41" s="1167"/>
      <c r="I41" s="1167"/>
      <c r="J41" s="1168"/>
      <c r="K41" s="294">
        <v>142140</v>
      </c>
      <c r="L41" s="300">
        <v>20723</v>
      </c>
      <c r="M41" s="301">
        <v>25054</v>
      </c>
      <c r="N41" s="302">
        <v>-17.3</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2681097</v>
      </c>
      <c r="J51" s="320">
        <v>321667</v>
      </c>
      <c r="K51" s="321">
        <v>361.1</v>
      </c>
      <c r="L51" s="322">
        <v>72729</v>
      </c>
      <c r="M51" s="323">
        <v>-23.8</v>
      </c>
      <c r="N51" s="324">
        <v>384.9</v>
      </c>
    </row>
    <row r="52" spans="1:14" x14ac:dyDescent="0.15">
      <c r="A52" s="248"/>
      <c r="B52" s="244"/>
      <c r="C52" s="244"/>
      <c r="D52" s="244"/>
      <c r="E52" s="244"/>
      <c r="F52" s="244"/>
      <c r="G52" s="325"/>
      <c r="H52" s="326" t="s">
        <v>510</v>
      </c>
      <c r="I52" s="327">
        <v>326239</v>
      </c>
      <c r="J52" s="328">
        <v>39141</v>
      </c>
      <c r="K52" s="329">
        <v>-11.5</v>
      </c>
      <c r="L52" s="330">
        <v>36291</v>
      </c>
      <c r="M52" s="331">
        <v>-25.2</v>
      </c>
      <c r="N52" s="332">
        <v>13.7</v>
      </c>
    </row>
    <row r="53" spans="1:14" x14ac:dyDescent="0.15">
      <c r="A53" s="248"/>
      <c r="B53" s="244"/>
      <c r="C53" s="244"/>
      <c r="D53" s="244"/>
      <c r="E53" s="244"/>
      <c r="F53" s="244"/>
      <c r="G53" s="310" t="s">
        <v>511</v>
      </c>
      <c r="H53" s="311"/>
      <c r="I53" s="319">
        <v>10754300</v>
      </c>
      <c r="J53" s="320">
        <v>1363893</v>
      </c>
      <c r="K53" s="321">
        <v>324</v>
      </c>
      <c r="L53" s="322">
        <v>70317</v>
      </c>
      <c r="M53" s="323">
        <v>-3.3</v>
      </c>
      <c r="N53" s="324">
        <v>327.3</v>
      </c>
    </row>
    <row r="54" spans="1:14" x14ac:dyDescent="0.15">
      <c r="A54" s="248"/>
      <c r="B54" s="244"/>
      <c r="C54" s="244"/>
      <c r="D54" s="244"/>
      <c r="E54" s="244"/>
      <c r="F54" s="244"/>
      <c r="G54" s="325"/>
      <c r="H54" s="326" t="s">
        <v>510</v>
      </c>
      <c r="I54" s="327">
        <v>2369613</v>
      </c>
      <c r="J54" s="328">
        <v>300522</v>
      </c>
      <c r="K54" s="329">
        <v>667.8</v>
      </c>
      <c r="L54" s="330">
        <v>35725</v>
      </c>
      <c r="M54" s="331">
        <v>-1.6</v>
      </c>
      <c r="N54" s="332">
        <v>669.4</v>
      </c>
    </row>
    <row r="55" spans="1:14" x14ac:dyDescent="0.15">
      <c r="A55" s="248"/>
      <c r="B55" s="244"/>
      <c r="C55" s="244"/>
      <c r="D55" s="244"/>
      <c r="E55" s="244"/>
      <c r="F55" s="244"/>
      <c r="G55" s="310" t="s">
        <v>512</v>
      </c>
      <c r="H55" s="311"/>
      <c r="I55" s="319">
        <v>14387974</v>
      </c>
      <c r="J55" s="320">
        <v>1915332</v>
      </c>
      <c r="K55" s="321">
        <v>40.4</v>
      </c>
      <c r="L55" s="322">
        <v>105751</v>
      </c>
      <c r="M55" s="323">
        <v>50.4</v>
      </c>
      <c r="N55" s="324">
        <v>-10</v>
      </c>
    </row>
    <row r="56" spans="1:14" x14ac:dyDescent="0.15">
      <c r="A56" s="248"/>
      <c r="B56" s="244"/>
      <c r="C56" s="244"/>
      <c r="D56" s="244"/>
      <c r="E56" s="244"/>
      <c r="F56" s="244"/>
      <c r="G56" s="325"/>
      <c r="H56" s="326" t="s">
        <v>510</v>
      </c>
      <c r="I56" s="327">
        <v>798953</v>
      </c>
      <c r="J56" s="328">
        <v>106357</v>
      </c>
      <c r="K56" s="329">
        <v>-64.599999999999994</v>
      </c>
      <c r="L56" s="330">
        <v>49969</v>
      </c>
      <c r="M56" s="331">
        <v>39.9</v>
      </c>
      <c r="N56" s="332">
        <v>-104.5</v>
      </c>
    </row>
    <row r="57" spans="1:14" x14ac:dyDescent="0.15">
      <c r="A57" s="248"/>
      <c r="B57" s="244"/>
      <c r="C57" s="244"/>
      <c r="D57" s="244"/>
      <c r="E57" s="244"/>
      <c r="F57" s="244"/>
      <c r="G57" s="310" t="s">
        <v>513</v>
      </c>
      <c r="H57" s="311"/>
      <c r="I57" s="319">
        <v>19056078</v>
      </c>
      <c r="J57" s="320">
        <v>2674913</v>
      </c>
      <c r="K57" s="321">
        <v>39.700000000000003</v>
      </c>
      <c r="L57" s="322">
        <v>158564</v>
      </c>
      <c r="M57" s="323">
        <v>49.9</v>
      </c>
      <c r="N57" s="324">
        <v>-10.199999999999999</v>
      </c>
    </row>
    <row r="58" spans="1:14" x14ac:dyDescent="0.15">
      <c r="A58" s="248"/>
      <c r="B58" s="244"/>
      <c r="C58" s="244"/>
      <c r="D58" s="244"/>
      <c r="E58" s="244"/>
      <c r="F58" s="244"/>
      <c r="G58" s="325"/>
      <c r="H58" s="326" t="s">
        <v>510</v>
      </c>
      <c r="I58" s="327">
        <v>948129</v>
      </c>
      <c r="J58" s="328">
        <v>133089</v>
      </c>
      <c r="K58" s="329">
        <v>25.1</v>
      </c>
      <c r="L58" s="330">
        <v>48412</v>
      </c>
      <c r="M58" s="331">
        <v>-3.1</v>
      </c>
      <c r="N58" s="332">
        <v>28.2</v>
      </c>
    </row>
    <row r="59" spans="1:14" x14ac:dyDescent="0.15">
      <c r="A59" s="248"/>
      <c r="B59" s="244"/>
      <c r="C59" s="244"/>
      <c r="D59" s="244"/>
      <c r="E59" s="244"/>
      <c r="F59" s="244"/>
      <c r="G59" s="310" t="s">
        <v>514</v>
      </c>
      <c r="H59" s="311"/>
      <c r="I59" s="319">
        <v>29911903</v>
      </c>
      <c r="J59" s="320">
        <v>4360971</v>
      </c>
      <c r="K59" s="321">
        <v>63</v>
      </c>
      <c r="L59" s="322">
        <v>128611</v>
      </c>
      <c r="M59" s="323">
        <v>-18.899999999999999</v>
      </c>
      <c r="N59" s="324">
        <v>81.900000000000006</v>
      </c>
    </row>
    <row r="60" spans="1:14" x14ac:dyDescent="0.15">
      <c r="A60" s="248"/>
      <c r="B60" s="244"/>
      <c r="C60" s="244"/>
      <c r="D60" s="244"/>
      <c r="E60" s="244"/>
      <c r="F60" s="244"/>
      <c r="G60" s="325"/>
      <c r="H60" s="326" t="s">
        <v>510</v>
      </c>
      <c r="I60" s="333">
        <v>2690240</v>
      </c>
      <c r="J60" s="328">
        <v>392220</v>
      </c>
      <c r="K60" s="329">
        <v>194.7</v>
      </c>
      <c r="L60" s="330">
        <v>61552</v>
      </c>
      <c r="M60" s="331">
        <v>27.1</v>
      </c>
      <c r="N60" s="332">
        <v>167.6</v>
      </c>
    </row>
    <row r="61" spans="1:14" x14ac:dyDescent="0.15">
      <c r="A61" s="248"/>
      <c r="B61" s="244"/>
      <c r="C61" s="244"/>
      <c r="D61" s="244"/>
      <c r="E61" s="244"/>
      <c r="F61" s="244"/>
      <c r="G61" s="310" t="s">
        <v>515</v>
      </c>
      <c r="H61" s="334"/>
      <c r="I61" s="335">
        <v>15358270</v>
      </c>
      <c r="J61" s="336">
        <v>2127355</v>
      </c>
      <c r="K61" s="337">
        <v>165.6</v>
      </c>
      <c r="L61" s="338">
        <v>107194</v>
      </c>
      <c r="M61" s="339">
        <v>10.9</v>
      </c>
      <c r="N61" s="324">
        <v>154.69999999999999</v>
      </c>
    </row>
    <row r="62" spans="1:14" x14ac:dyDescent="0.15">
      <c r="A62" s="248"/>
      <c r="B62" s="244"/>
      <c r="C62" s="244"/>
      <c r="D62" s="244"/>
      <c r="E62" s="244"/>
      <c r="F62" s="244"/>
      <c r="G62" s="325"/>
      <c r="H62" s="326" t="s">
        <v>510</v>
      </c>
      <c r="I62" s="327">
        <v>1426635</v>
      </c>
      <c r="J62" s="328">
        <v>194266</v>
      </c>
      <c r="K62" s="329">
        <v>162.30000000000001</v>
      </c>
      <c r="L62" s="330">
        <v>46390</v>
      </c>
      <c r="M62" s="331">
        <v>7.4</v>
      </c>
      <c r="N62" s="332">
        <v>154.9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229.12</v>
      </c>
      <c r="G47" s="12">
        <v>274.08999999999997</v>
      </c>
      <c r="H47" s="12">
        <v>317.25</v>
      </c>
      <c r="I47" s="12">
        <v>335.85</v>
      </c>
      <c r="J47" s="13">
        <v>327.86</v>
      </c>
    </row>
    <row r="48" spans="2:10" ht="57.75" customHeight="1" x14ac:dyDescent="0.15">
      <c r="B48" s="14"/>
      <c r="C48" s="1171" t="s">
        <v>4</v>
      </c>
      <c r="D48" s="1171"/>
      <c r="E48" s="1172"/>
      <c r="F48" s="15">
        <v>34.29</v>
      </c>
      <c r="G48" s="16">
        <v>2.6</v>
      </c>
      <c r="H48" s="16">
        <v>16.149999999999999</v>
      </c>
      <c r="I48" s="16">
        <v>31.37</v>
      </c>
      <c r="J48" s="17">
        <v>0.69</v>
      </c>
    </row>
    <row r="49" spans="2:10" ht="57.75" customHeight="1" thickBot="1" x14ac:dyDescent="0.2">
      <c r="B49" s="18"/>
      <c r="C49" s="1173" t="s">
        <v>5</v>
      </c>
      <c r="D49" s="1173"/>
      <c r="E49" s="1174"/>
      <c r="F49" s="19">
        <v>20.100000000000001</v>
      </c>
      <c r="G49" s="20" t="s">
        <v>522</v>
      </c>
      <c r="H49" s="20">
        <v>40.74</v>
      </c>
      <c r="I49" s="20">
        <v>18.39</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2017-04-25T00:52:44Z</cp:lastPrinted>
  <dcterms:created xsi:type="dcterms:W3CDTF">2017-02-15T15:43:26Z</dcterms:created>
  <dcterms:modified xsi:type="dcterms:W3CDTF">2017-04-26T04:44:39Z</dcterms:modified>
  <cp:category/>
</cp:coreProperties>
</file>