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11\Desktop\各選挙データ集計\"/>
    </mc:Choice>
  </mc:AlternateContent>
  <xr:revisionPtr revIDLastSave="0" documentId="13_ncr:1_{85E1D435-5749-4472-BBBF-DFCDB189F4BB}" xr6:coauthVersionLast="36" xr6:coauthVersionMax="36" xr10:uidLastSave="{00000000-0000-0000-0000-000000000000}"/>
  <bookViews>
    <workbookView xWindow="600" yWindow="120" windowWidth="19392" windowHeight="7836" activeTab="3" xr2:uid="{00000000-000D-0000-FFFF-FFFF00000000}"/>
  </bookViews>
  <sheets>
    <sheet name="投票率表" sheetId="1" r:id="rId1"/>
    <sheet name="期日前割合" sheetId="4" r:id="rId2"/>
    <sheet name="投票率グラフ" sheetId="2" r:id="rId3"/>
    <sheet name="期日前グラフ" sheetId="3" r:id="rId4"/>
  </sheets>
  <calcPr calcId="191029"/>
</workbook>
</file>

<file path=xl/calcChain.xml><?xml version="1.0" encoding="utf-8"?>
<calcChain xmlns="http://schemas.openxmlformats.org/spreadsheetml/2006/main">
  <c r="E7" i="4" l="1"/>
  <c r="E8" i="4"/>
  <c r="E9" i="4"/>
  <c r="E10" i="4"/>
  <c r="M10" i="4"/>
  <c r="L10" i="4"/>
  <c r="K10" i="4"/>
  <c r="H10" i="4"/>
  <c r="N10" i="4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M6" i="1"/>
  <c r="L6" i="1"/>
  <c r="K10" i="1"/>
  <c r="K9" i="1"/>
  <c r="H10" i="1"/>
  <c r="E10" i="1"/>
  <c r="N10" i="1" l="1"/>
  <c r="E8" i="1"/>
  <c r="M8" i="4" l="1"/>
  <c r="M9" i="4"/>
  <c r="M11" i="4"/>
  <c r="M12" i="4"/>
  <c r="M13" i="4"/>
  <c r="M14" i="4"/>
  <c r="M15" i="4"/>
  <c r="M16" i="4"/>
  <c r="M17" i="4"/>
  <c r="M18" i="4"/>
  <c r="M19" i="4"/>
  <c r="M20" i="4"/>
  <c r="M21" i="4"/>
  <c r="L8" i="4"/>
  <c r="L9" i="4"/>
  <c r="L11" i="4"/>
  <c r="L12" i="4"/>
  <c r="L13" i="4"/>
  <c r="L14" i="4"/>
  <c r="L15" i="4"/>
  <c r="L16" i="4"/>
  <c r="L17" i="4"/>
  <c r="L18" i="4"/>
  <c r="L19" i="4"/>
  <c r="L20" i="4"/>
  <c r="L21" i="4"/>
  <c r="M7" i="4"/>
  <c r="L7" i="4"/>
  <c r="H21" i="4"/>
  <c r="K21" i="4"/>
  <c r="N21" i="4" s="1"/>
  <c r="E21" i="4"/>
  <c r="H20" i="4"/>
  <c r="K20" i="4"/>
  <c r="N20" i="4" s="1"/>
  <c r="E20" i="4"/>
  <c r="H19" i="4"/>
  <c r="K19" i="4"/>
  <c r="E19" i="4"/>
  <c r="H18" i="4"/>
  <c r="K18" i="4"/>
  <c r="E18" i="4"/>
  <c r="H17" i="4"/>
  <c r="K17" i="4"/>
  <c r="N17" i="4" s="1"/>
  <c r="E17" i="4"/>
  <c r="H16" i="4"/>
  <c r="K16" i="4"/>
  <c r="N16" i="4" s="1"/>
  <c r="E16" i="4"/>
  <c r="H15" i="4"/>
  <c r="K15" i="4"/>
  <c r="E15" i="4"/>
  <c r="H14" i="4"/>
  <c r="K14" i="4"/>
  <c r="E14" i="4"/>
  <c r="H13" i="4"/>
  <c r="K13" i="4"/>
  <c r="N13" i="4" s="1"/>
  <c r="E13" i="4"/>
  <c r="H12" i="4"/>
  <c r="K12" i="4"/>
  <c r="N12" i="4" s="1"/>
  <c r="E12" i="4"/>
  <c r="H11" i="4"/>
  <c r="N11" i="4" s="1"/>
  <c r="K11" i="4"/>
  <c r="E11" i="4"/>
  <c r="H9" i="4"/>
  <c r="K9" i="4"/>
  <c r="H8" i="4"/>
  <c r="K8" i="4"/>
  <c r="N8" i="4" s="1"/>
  <c r="H7" i="4"/>
  <c r="N7" i="4" s="1"/>
  <c r="K7" i="4"/>
  <c r="H6" i="4"/>
  <c r="E6" i="4"/>
  <c r="H8" i="1"/>
  <c r="H7" i="1"/>
  <c r="K11" i="1"/>
  <c r="H11" i="1"/>
  <c r="H12" i="1"/>
  <c r="H9" i="1"/>
  <c r="K7" i="1"/>
  <c r="K8" i="1"/>
  <c r="N8" i="1" s="1"/>
  <c r="K12" i="1"/>
  <c r="N12" i="1" s="1"/>
  <c r="E7" i="1"/>
  <c r="E9" i="1"/>
  <c r="N9" i="1" s="1"/>
  <c r="E11" i="1"/>
  <c r="E12" i="1"/>
  <c r="K6" i="1"/>
  <c r="N6" i="1" s="1"/>
  <c r="E6" i="1"/>
  <c r="N7" i="1" l="1"/>
  <c r="N11" i="1"/>
  <c r="N15" i="4"/>
  <c r="N19" i="4"/>
  <c r="N9" i="4"/>
  <c r="N14" i="4"/>
  <c r="N18" i="4"/>
  <c r="H14" i="1"/>
  <c r="H15" i="1"/>
  <c r="H16" i="1"/>
  <c r="H17" i="1"/>
  <c r="H18" i="1"/>
  <c r="H19" i="1"/>
  <c r="H20" i="1"/>
  <c r="H21" i="1"/>
  <c r="H13" i="1"/>
  <c r="K14" i="1"/>
  <c r="K15" i="1"/>
  <c r="K16" i="1"/>
  <c r="K17" i="1"/>
  <c r="N17" i="1" s="1"/>
  <c r="K18" i="1"/>
  <c r="N18" i="1" s="1"/>
  <c r="K19" i="1"/>
  <c r="K20" i="1"/>
  <c r="K21" i="1"/>
  <c r="K13" i="1"/>
  <c r="N13" i="1" s="1"/>
  <c r="E14" i="1"/>
  <c r="E15" i="1"/>
  <c r="E16" i="1"/>
  <c r="E17" i="1"/>
  <c r="E18" i="1"/>
  <c r="E19" i="1"/>
  <c r="E20" i="1"/>
  <c r="E21" i="1"/>
  <c r="E13" i="1"/>
  <c r="N20" i="1" l="1"/>
  <c r="N16" i="1"/>
  <c r="N21" i="1"/>
  <c r="N19" i="1"/>
  <c r="N15" i="1"/>
  <c r="N14" i="1"/>
</calcChain>
</file>

<file path=xl/sharedStrings.xml><?xml version="1.0" encoding="utf-8"?>
<sst xmlns="http://schemas.openxmlformats.org/spreadsheetml/2006/main" count="78" uniqueCount="26">
  <si>
    <t>執行日</t>
    <rPh sb="0" eb="2">
      <t>シッコウ</t>
    </rPh>
    <rPh sb="2" eb="3">
      <t>ビ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</si>
  <si>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</si>
  <si>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</si>
  <si>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</si>
  <si>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宮城県議会議員一般選挙</t>
    <rPh sb="0" eb="3">
      <t>ミヤギケン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</si>
  <si>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女川町議会議員一般選挙</t>
    <rPh sb="0" eb="3">
      <t>オナガワチョウ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</si>
  <si>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衆議院議員総選挙</t>
    <rPh sb="0" eb="3">
      <t>シュウギイン</t>
    </rPh>
    <rPh sb="3" eb="5">
      <t>ギイン</t>
    </rPh>
    <rPh sb="5" eb="8">
      <t>ソウセンキョ</t>
    </rPh>
    <phoneticPr fontId="2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</si>
  <si>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2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</si>
  <si>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2"/>
  </si>
  <si>
    <t>宮城県知事選挙</t>
    <rPh sb="0" eb="3">
      <t>ミヤギケン</t>
    </rPh>
    <rPh sb="3" eb="5">
      <t>チジ</t>
    </rPh>
    <rPh sb="5" eb="7">
      <t>センキョ</t>
    </rPh>
    <phoneticPr fontId="2"/>
  </si>
  <si>
    <t>選　挙　名</t>
    <rPh sb="0" eb="1">
      <t>セン</t>
    </rPh>
    <rPh sb="2" eb="3">
      <t>コゾル</t>
    </rPh>
    <rPh sb="4" eb="5">
      <t>メイ</t>
    </rPh>
    <phoneticPr fontId="2"/>
  </si>
  <si>
    <t>女川町長選挙</t>
    <rPh sb="0" eb="2">
      <t>オナガワ</t>
    </rPh>
    <rPh sb="2" eb="4">
      <t>チョウチョウ</t>
    </rPh>
    <rPh sb="4" eb="6">
      <t>センキョ</t>
    </rPh>
    <phoneticPr fontId="2"/>
  </si>
  <si>
    <t>宮城県議会議員一般選挙</t>
    <rPh sb="0" eb="3">
      <t>ミヤギケン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</si>
  <si>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女川町議会議員一般選挙</t>
    <rPh sb="0" eb="3">
      <t>オナガワチョウ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</si>
  <si>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衆議院議員総選挙</t>
    <rPh sb="0" eb="3">
      <t>シュウギイン</t>
    </rPh>
    <rPh sb="3" eb="5">
      <t>ギイン</t>
    </rPh>
    <rPh sb="5" eb="8">
      <t>ソウセンキョ</t>
    </rPh>
    <phoneticPr fontId="2"/>
  </si>
  <si>
    <t>宮城県知事選挙</t>
    <rPh sb="0" eb="2">
      <t>ミヤギ</t>
    </rPh>
    <rPh sb="2" eb="5">
      <t>ケンチジ</t>
    </rPh>
    <rPh sb="5" eb="7">
      <t>センキョ</t>
    </rPh>
    <phoneticPr fontId="2"/>
  </si>
  <si>
    <t>※期日前投票制度は、平成１５年１２月１日から施行。</t>
    <rPh sb="1" eb="3">
      <t>キジツ</t>
    </rPh>
    <rPh sb="3" eb="4">
      <t>マエ</t>
    </rPh>
    <rPh sb="4" eb="6">
      <t>トウヒョウ</t>
    </rPh>
    <rPh sb="6" eb="8">
      <t>セイド</t>
    </rPh>
    <rPh sb="10" eb="12">
      <t>ヘイセイ</t>
    </rPh>
    <rPh sb="14" eb="15">
      <t>ネン</t>
    </rPh>
    <rPh sb="17" eb="18">
      <t>ガツ</t>
    </rPh>
    <rPh sb="19" eb="20">
      <t>ニチ</t>
    </rPh>
    <rPh sb="22" eb="24">
      <t>セコウ</t>
    </rPh>
    <phoneticPr fontId="2"/>
  </si>
  <si>
    <t>各選挙における期日前投票の割合</t>
    <rPh sb="0" eb="1">
      <t>カク</t>
    </rPh>
    <rPh sb="1" eb="3">
      <t>センキョ</t>
    </rPh>
    <rPh sb="7" eb="9">
      <t>キジツ</t>
    </rPh>
    <rPh sb="9" eb="10">
      <t>マエ</t>
    </rPh>
    <rPh sb="10" eb="12">
      <t>トウヒョウ</t>
    </rPh>
    <rPh sb="13" eb="15">
      <t>ワリアイ</t>
    </rPh>
    <phoneticPr fontId="2"/>
  </si>
  <si>
    <t>期日前投票の割合（％）</t>
    <rPh sb="0" eb="2">
      <t>キジツ</t>
    </rPh>
    <rPh sb="2" eb="3">
      <t>マエ</t>
    </rPh>
    <rPh sb="3" eb="5">
      <t>トウヒョウ</t>
    </rPh>
    <rPh sb="6" eb="8">
      <t>ワリアイ</t>
    </rPh>
    <phoneticPr fontId="2"/>
  </si>
  <si>
    <t>当日の有権者数（人）</t>
    <rPh sb="0" eb="2">
      <t>トウジツ</t>
    </rPh>
    <rPh sb="3" eb="5">
      <t>ユウケン</t>
    </rPh>
    <rPh sb="5" eb="6">
      <t>シャ</t>
    </rPh>
    <rPh sb="6" eb="7">
      <t>スウ</t>
    </rPh>
    <rPh sb="8" eb="9">
      <t>ニン</t>
    </rPh>
    <phoneticPr fontId="2"/>
  </si>
  <si>
    <t>投票者総数（人）</t>
    <rPh sb="0" eb="2">
      <t>トウヒョウ</t>
    </rPh>
    <rPh sb="2" eb="3">
      <t>シャ</t>
    </rPh>
    <rPh sb="3" eb="4">
      <t>ソウ</t>
    </rPh>
    <rPh sb="4" eb="5">
      <t>スウ</t>
    </rPh>
    <rPh sb="6" eb="7">
      <t>ニン</t>
    </rPh>
    <phoneticPr fontId="2"/>
  </si>
  <si>
    <t>期日前投票者数（人）</t>
    <rPh sb="0" eb="2">
      <t>キジツ</t>
    </rPh>
    <rPh sb="2" eb="3">
      <t>マエ</t>
    </rPh>
    <rPh sb="3" eb="5">
      <t>トウヒョウ</t>
    </rPh>
    <rPh sb="5" eb="6">
      <t>シャ</t>
    </rPh>
    <rPh sb="6" eb="7">
      <t>スウ</t>
    </rPh>
    <rPh sb="8" eb="9">
      <t>ニン</t>
    </rPh>
    <phoneticPr fontId="2"/>
  </si>
  <si>
    <t>投票率（％）</t>
    <rPh sb="0" eb="2">
      <t>トウヒョウ</t>
    </rPh>
    <rPh sb="2" eb="3">
      <t>リツ</t>
    </rPh>
    <phoneticPr fontId="2"/>
  </si>
  <si>
    <t>ー</t>
    <phoneticPr fontId="2"/>
  </si>
  <si>
    <t>ー</t>
    <phoneticPr fontId="2"/>
  </si>
  <si>
    <r>
      <t xml:space="preserve">各選挙における投票率等 </t>
    </r>
    <r>
      <rPr>
        <sz val="12"/>
        <color theme="1"/>
        <rFont val="ＭＳ Ｐゴシック"/>
        <family val="3"/>
        <charset val="128"/>
        <scheme val="minor"/>
      </rPr>
      <t>（平成15年～平成27年）</t>
    </r>
    <rPh sb="0" eb="1">
      <t>カク</t>
    </rPh>
    <rPh sb="1" eb="3">
      <t>センキョ</t>
    </rPh>
    <rPh sb="7" eb="9">
      <t>トウヒョウ</t>
    </rPh>
    <rPh sb="9" eb="10">
      <t>リツ</t>
    </rPh>
    <rPh sb="10" eb="11">
      <t>トウ</t>
    </rPh>
    <rPh sb="13" eb="15">
      <t>ヘイセイ</t>
    </rPh>
    <rPh sb="17" eb="18">
      <t>ネン</t>
    </rPh>
    <rPh sb="19" eb="21">
      <t>ヘイセイ</t>
    </rPh>
    <rPh sb="23" eb="2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</si>
</sst>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7" xfId="0" applyBorder="1" applyAlignment="1">
      <alignment horizontal="left"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57" fontId="0" fillId="0" borderId="7" xfId="0" applyNumberFormat="1" applyBorder="1" applyAlignment="1">
      <alignment horizontal="left" vertical="center"/>
    </xf>
    <xf numFmtId="57" fontId="0" fillId="0" borderId="1" xfId="0" applyNumberFormat="1" applyBorder="1" applyAlignment="1">
      <alignment horizontal="left" vertical="center"/>
    </xf>
    <xf numFmtId="38" fontId="0" fillId="0" borderId="7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各選挙別　投票率　　</a:t>
            </a:r>
            <a:r>
              <a:rPr lang="ja-JP" altLang="en-US" sz="1300" baseline="0"/>
              <a:t>（平成１５年～平成２７年）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投票率表!$L$4:$L$5</c:f>
              <c:strCache>
                <c:ptCount val="2"/>
                <c:pt idx="0">
                  <c:v>投票率（％）</c:v>
                </c:pt>
                <c:pt idx="1">
                  <c:v>男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投票率表!$A$6:$B$21</c:f>
              <c:multiLvlStrCache>
                <c:ptCount val="16"/>
                <c:lvl>
                  <c:pt idx="0">
                    <c:v>女川町長選挙</c:v>
                  </c:pt>
                  <c:pt idx="1">
                    <c:v>宮城県議会議員一般選挙</c:v>
                  </c:pt>
                  <c:pt idx="2">
                    <c:v>女川町議会議員一般選挙</c:v>
                  </c:pt>
                  <c:pt idx="3">
                    <c:v>衆議院議員総選挙</c:v>
                  </c:pt>
                  <c:pt idx="4">
                    <c:v>最高裁判所裁判官国民審査</c:v>
                  </c:pt>
                  <c:pt idx="5">
                    <c:v>宮城県知事選挙</c:v>
                  </c:pt>
                  <c:pt idx="6">
                    <c:v>参議院議員通常選挙</c:v>
                  </c:pt>
                  <c:pt idx="7">
                    <c:v>宮城県議会議員一般選挙</c:v>
                  </c:pt>
                  <c:pt idx="8">
                    <c:v>女川町議会議員一般選挙</c:v>
                  </c:pt>
                  <c:pt idx="9">
                    <c:v>衆議院議員総選挙</c:v>
                  </c:pt>
                  <c:pt idx="10">
                    <c:v>最高裁判所裁判官国民審査</c:v>
                  </c:pt>
                  <c:pt idx="11">
                    <c:v>参議院議員通常選挙</c:v>
                  </c:pt>
                  <c:pt idx="12">
                    <c:v>宮城県知事選挙</c:v>
                  </c:pt>
                  <c:pt idx="13">
                    <c:v>衆議院議員総選挙</c:v>
                  </c:pt>
                  <c:pt idx="14">
                    <c:v>最高裁判所裁判官国民審査</c:v>
                  </c:pt>
                  <c:pt idx="15">
                    <c:v>宮城県議会議員一般選挙</c:v>
                  </c:pt>
                </c:lvl>
                <c:lvl>
                  <c:pt idx="0">
                    <c:v>H15.9.7</c:v>
                  </c:pt>
                  <c:pt idx="1">
                    <c:v>H19.4.8</c:v>
                  </c:pt>
                  <c:pt idx="2">
                    <c:v>H19.4.22</c:v>
                  </c:pt>
                  <c:pt idx="3">
                    <c:v>H21.8.30</c:v>
                  </c:pt>
                  <c:pt idx="4">
                    <c:v>H21.8.30</c:v>
                  </c:pt>
                  <c:pt idx="5">
                    <c:v>H21.10.25</c:v>
                  </c:pt>
                  <c:pt idx="6">
                    <c:v>H22.7.11</c:v>
                  </c:pt>
                  <c:pt idx="7">
                    <c:v>H23.11.13</c:v>
                  </c:pt>
                  <c:pt idx="8">
                    <c:v>H23.11.13</c:v>
                  </c:pt>
                  <c:pt idx="9">
                    <c:v>H24.12.16</c:v>
                  </c:pt>
                  <c:pt idx="10">
                    <c:v>H24.12.16</c:v>
                  </c:pt>
                  <c:pt idx="11">
                    <c:v>H25.7.21</c:v>
                  </c:pt>
                  <c:pt idx="12">
                    <c:v>H25.10.27</c:v>
                  </c:pt>
                  <c:pt idx="13">
                    <c:v>H26.12.14</c:v>
                  </c:pt>
                  <c:pt idx="14">
                    <c:v>H26.12.14</c:v>
                  </c:pt>
                  <c:pt idx="15">
                    <c:v>H27.10.25</c:v>
                  </c:pt>
                </c:lvl>
              </c:multiLvlStrCache>
            </c:multiLvlStrRef>
          </c:cat>
          <c:val>
            <c:numRef>
              <c:f>投票率表!$L$6:$L$21</c:f>
              <c:numCache>
                <c:formatCode>0.00_ </c:formatCode>
                <c:ptCount val="16"/>
                <c:pt idx="0">
                  <c:v>77.94975325257964</c:v>
                </c:pt>
                <c:pt idx="1">
                  <c:v>73.356890459363953</c:v>
                </c:pt>
                <c:pt idx="2">
                  <c:v>79.797026197781449</c:v>
                </c:pt>
                <c:pt idx="3">
                  <c:v>74.768353528153952</c:v>
                </c:pt>
                <c:pt idx="4">
                  <c:v>72.515454113171657</c:v>
                </c:pt>
                <c:pt idx="5">
                  <c:v>58.165225744476466</c:v>
                </c:pt>
                <c:pt idx="6">
                  <c:v>60.429225946467326</c:v>
                </c:pt>
                <c:pt idx="7">
                  <c:v>68.274687854710564</c:v>
                </c:pt>
                <c:pt idx="8">
                  <c:v>68.26568265682657</c:v>
                </c:pt>
                <c:pt idx="9">
                  <c:v>56.95754716981132</c:v>
                </c:pt>
                <c:pt idx="10">
                  <c:v>53.03655660377359</c:v>
                </c:pt>
                <c:pt idx="11">
                  <c:v>50.978031898886542</c:v>
                </c:pt>
                <c:pt idx="12">
                  <c:v>44.486333647502356</c:v>
                </c:pt>
                <c:pt idx="13">
                  <c:v>50.537985001630261</c:v>
                </c:pt>
                <c:pt idx="14">
                  <c:v>46.331920443430064</c:v>
                </c:pt>
                <c:pt idx="15">
                  <c:v>46.716826265389876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9-42F6-8A62-4CE31EC36AF4}"/>
            </c:ext>
          </c:extLst>
        </c:ser>
        <c:ser>
          <c:idx val="1"/>
          <c:order val="1"/>
          <c:tx>
            <c:strRef>
              <c:f>投票率表!$M$4:$M$5</c:f>
              <c:strCache>
                <c:ptCount val="2"/>
                <c:pt idx="0">
                  <c:v>投票率（％）</c:v>
                </c:pt>
                <c:pt idx="1">
                  <c:v>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投票率表!$A$6:$B$21</c:f>
              <c:multiLvlStrCache>
                <c:ptCount val="16"/>
                <c:lvl>
                  <c:pt idx="0">
                    <c:v>女川町長選挙</c:v>
                  </c:pt>
                  <c:pt idx="1">
                    <c:v>宮城県議会議員一般選挙</c:v>
                  </c:pt>
                  <c:pt idx="2">
                    <c:v>女川町議会議員一般選挙</c:v>
                  </c:pt>
                  <c:pt idx="3">
                    <c:v>衆議院議員総選挙</c:v>
                  </c:pt>
                  <c:pt idx="4">
                    <c:v>最高裁判所裁判官国民審査</c:v>
                  </c:pt>
                  <c:pt idx="5">
                    <c:v>宮城県知事選挙</c:v>
                  </c:pt>
                  <c:pt idx="6">
                    <c:v>参議院議員通常選挙</c:v>
                  </c:pt>
                  <c:pt idx="7">
                    <c:v>宮城県議会議員一般選挙</c:v>
                  </c:pt>
                  <c:pt idx="8">
                    <c:v>女川町議会議員一般選挙</c:v>
                  </c:pt>
                  <c:pt idx="9">
                    <c:v>衆議院議員総選挙</c:v>
                  </c:pt>
                  <c:pt idx="10">
                    <c:v>最高裁判所裁判官国民審査</c:v>
                  </c:pt>
                  <c:pt idx="11">
                    <c:v>参議院議員通常選挙</c:v>
                  </c:pt>
                  <c:pt idx="12">
                    <c:v>宮城県知事選挙</c:v>
                  </c:pt>
                  <c:pt idx="13">
                    <c:v>衆議院議員総選挙</c:v>
                  </c:pt>
                  <c:pt idx="14">
                    <c:v>最高裁判所裁判官国民審査</c:v>
                  </c:pt>
                  <c:pt idx="15">
                    <c:v>宮城県議会議員一般選挙</c:v>
                  </c:pt>
                </c:lvl>
                <c:lvl>
                  <c:pt idx="0">
                    <c:v>H15.9.7</c:v>
                  </c:pt>
                  <c:pt idx="1">
                    <c:v>H19.4.8</c:v>
                  </c:pt>
                  <c:pt idx="2">
                    <c:v>H19.4.22</c:v>
                  </c:pt>
                  <c:pt idx="3">
                    <c:v>H21.8.30</c:v>
                  </c:pt>
                  <c:pt idx="4">
                    <c:v>H21.8.30</c:v>
                  </c:pt>
                  <c:pt idx="5">
                    <c:v>H21.10.25</c:v>
                  </c:pt>
                  <c:pt idx="6">
                    <c:v>H22.7.11</c:v>
                  </c:pt>
                  <c:pt idx="7">
                    <c:v>H23.11.13</c:v>
                  </c:pt>
                  <c:pt idx="8">
                    <c:v>H23.11.13</c:v>
                  </c:pt>
                  <c:pt idx="9">
                    <c:v>H24.12.16</c:v>
                  </c:pt>
                  <c:pt idx="10">
                    <c:v>H24.12.16</c:v>
                  </c:pt>
                  <c:pt idx="11">
                    <c:v>H25.7.21</c:v>
                  </c:pt>
                  <c:pt idx="12">
                    <c:v>H25.10.27</c:v>
                  </c:pt>
                  <c:pt idx="13">
                    <c:v>H26.12.14</c:v>
                  </c:pt>
                  <c:pt idx="14">
                    <c:v>H26.12.14</c:v>
                  </c:pt>
                  <c:pt idx="15">
                    <c:v>H27.10.25</c:v>
                  </c:pt>
                </c:lvl>
              </c:multiLvlStrCache>
            </c:multiLvlStrRef>
          </c:cat>
          <c:val>
            <c:numRef>
              <c:f>投票率表!$M$6:$M$21</c:f>
              <c:numCache>
                <c:formatCode>0.00_ </c:formatCode>
                <c:ptCount val="16"/>
                <c:pt idx="0">
                  <c:v>85.208545269582913</c:v>
                </c:pt>
                <c:pt idx="1">
                  <c:v>78.286810142765816</c:v>
                </c:pt>
                <c:pt idx="2">
                  <c:v>84.628522630230577</c:v>
                </c:pt>
                <c:pt idx="3">
                  <c:v>77.496209659952356</c:v>
                </c:pt>
                <c:pt idx="4">
                  <c:v>75.417298937784523</c:v>
                </c:pt>
                <c:pt idx="5">
                  <c:v>61.477746108309582</c:v>
                </c:pt>
                <c:pt idx="6">
                  <c:v>60.167622408469349</c:v>
                </c:pt>
                <c:pt idx="7">
                  <c:v>71.938914644123258</c:v>
                </c:pt>
                <c:pt idx="8">
                  <c:v>71.92360163710778</c:v>
                </c:pt>
                <c:pt idx="9">
                  <c:v>56.406605922551257</c:v>
                </c:pt>
                <c:pt idx="10">
                  <c:v>53.24601366742597</c:v>
                </c:pt>
                <c:pt idx="11">
                  <c:v>49.634182031021361</c:v>
                </c:pt>
                <c:pt idx="12">
                  <c:v>45.632853202574317</c:v>
                </c:pt>
                <c:pt idx="13">
                  <c:v>49.147635895786429</c:v>
                </c:pt>
                <c:pt idx="14">
                  <c:v>45.191379864908335</c:v>
                </c:pt>
                <c:pt idx="15">
                  <c:v>47.923757658270929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9-42F6-8A62-4CE31EC36AF4}"/>
            </c:ext>
          </c:extLst>
        </c:ser>
        <c:ser>
          <c:idx val="2"/>
          <c:order val="2"/>
          <c:tx>
            <c:strRef>
              <c:f>投票率表!$N$4:$N$5</c:f>
              <c:strCache>
                <c:ptCount val="2"/>
                <c:pt idx="0">
                  <c:v>投票率（％）</c:v>
                </c:pt>
                <c:pt idx="1">
                  <c:v>計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投票率表!$A$6:$B$21</c:f>
              <c:multiLvlStrCache>
                <c:ptCount val="16"/>
                <c:lvl>
                  <c:pt idx="0">
                    <c:v>女川町長選挙</c:v>
                  </c:pt>
                  <c:pt idx="1">
                    <c:v>宮城県議会議員一般選挙</c:v>
                  </c:pt>
                  <c:pt idx="2">
                    <c:v>女川町議会議員一般選挙</c:v>
                  </c:pt>
                  <c:pt idx="3">
                    <c:v>衆議院議員総選挙</c:v>
                  </c:pt>
                  <c:pt idx="4">
                    <c:v>最高裁判所裁判官国民審査</c:v>
                  </c:pt>
                  <c:pt idx="5">
                    <c:v>宮城県知事選挙</c:v>
                  </c:pt>
                  <c:pt idx="6">
                    <c:v>参議院議員通常選挙</c:v>
                  </c:pt>
                  <c:pt idx="7">
                    <c:v>宮城県議会議員一般選挙</c:v>
                  </c:pt>
                  <c:pt idx="8">
                    <c:v>女川町議会議員一般選挙</c:v>
                  </c:pt>
                  <c:pt idx="9">
                    <c:v>衆議院議員総選挙</c:v>
                  </c:pt>
                  <c:pt idx="10">
                    <c:v>最高裁判所裁判官国民審査</c:v>
                  </c:pt>
                  <c:pt idx="11">
                    <c:v>参議院議員通常選挙</c:v>
                  </c:pt>
                  <c:pt idx="12">
                    <c:v>宮城県知事選挙</c:v>
                  </c:pt>
                  <c:pt idx="13">
                    <c:v>衆議院議員総選挙</c:v>
                  </c:pt>
                  <c:pt idx="14">
                    <c:v>最高裁判所裁判官国民審査</c:v>
                  </c:pt>
                  <c:pt idx="15">
                    <c:v>宮城県議会議員一般選挙</c:v>
                  </c:pt>
                </c:lvl>
                <c:lvl>
                  <c:pt idx="0">
                    <c:v>H15.9.7</c:v>
                  </c:pt>
                  <c:pt idx="1">
                    <c:v>H19.4.8</c:v>
                  </c:pt>
                  <c:pt idx="2">
                    <c:v>H19.4.22</c:v>
                  </c:pt>
                  <c:pt idx="3">
                    <c:v>H21.8.30</c:v>
                  </c:pt>
                  <c:pt idx="4">
                    <c:v>H21.8.30</c:v>
                  </c:pt>
                  <c:pt idx="5">
                    <c:v>H21.10.25</c:v>
                  </c:pt>
                  <c:pt idx="6">
                    <c:v>H22.7.11</c:v>
                  </c:pt>
                  <c:pt idx="7">
                    <c:v>H23.11.13</c:v>
                  </c:pt>
                  <c:pt idx="8">
                    <c:v>H23.11.13</c:v>
                  </c:pt>
                  <c:pt idx="9">
                    <c:v>H24.12.16</c:v>
                  </c:pt>
                  <c:pt idx="10">
                    <c:v>H24.12.16</c:v>
                  </c:pt>
                  <c:pt idx="11">
                    <c:v>H25.7.21</c:v>
                  </c:pt>
                  <c:pt idx="12">
                    <c:v>H25.10.27</c:v>
                  </c:pt>
                  <c:pt idx="13">
                    <c:v>H26.12.14</c:v>
                  </c:pt>
                  <c:pt idx="14">
                    <c:v>H26.12.14</c:v>
                  </c:pt>
                  <c:pt idx="15">
                    <c:v>H27.10.25</c:v>
                  </c:pt>
                </c:lvl>
              </c:multiLvlStrCache>
            </c:multiLvlStrRef>
          </c:cat>
          <c:val>
            <c:numRef>
              <c:f>投票率表!$N$6:$N$21</c:f>
              <c:numCache>
                <c:formatCode>0.00_ </c:formatCode>
                <c:ptCount val="16"/>
                <c:pt idx="0">
                  <c:v>81.756107969700196</c:v>
                </c:pt>
                <c:pt idx="1">
                  <c:v>75.945401655851413</c:v>
                </c:pt>
                <c:pt idx="2">
                  <c:v>82.333819078578628</c:v>
                </c:pt>
                <c:pt idx="3">
                  <c:v>76.195331973714033</c:v>
                </c:pt>
                <c:pt idx="4">
                  <c:v>74.033337113051374</c:v>
                </c:pt>
                <c:pt idx="5">
                  <c:v>59.896848137535819</c:v>
                </c:pt>
                <c:pt idx="6">
                  <c:v>60.292593019237415</c:v>
                </c:pt>
                <c:pt idx="7">
                  <c:v>70.143234598804057</c:v>
                </c:pt>
                <c:pt idx="8">
                  <c:v>70.130773511407909</c:v>
                </c:pt>
                <c:pt idx="9">
                  <c:v>56.677288528389333</c:v>
                </c:pt>
                <c:pt idx="10">
                  <c:v>53.143105446118192</c:v>
                </c:pt>
                <c:pt idx="11">
                  <c:v>50.296735905044507</c:v>
                </c:pt>
                <c:pt idx="12">
                  <c:v>45.066708035991311</c:v>
                </c:pt>
                <c:pt idx="13">
                  <c:v>49.838082901554401</c:v>
                </c:pt>
                <c:pt idx="14">
                  <c:v>45.75777202072539</c:v>
                </c:pt>
                <c:pt idx="15">
                  <c:v>47.321733196861139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39-42F6-8A62-4CE31EC36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461824"/>
        <c:axId val="86480000"/>
      </c:lineChart>
      <c:catAx>
        <c:axId val="8646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80000"/>
        <c:crosses val="autoZero"/>
        <c:auto val="1"/>
        <c:lblAlgn val="ctr"/>
        <c:lblOffset val="100"/>
        <c:noMultiLvlLbl val="0"/>
      </c:catAx>
      <c:valAx>
        <c:axId val="86480000"/>
        <c:scaling>
          <c:orientation val="minMax"/>
          <c:max val="90"/>
          <c:min val="4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6461824"/>
        <c:crosses val="autoZero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0"/>
        <c:spPr>
          <a:noFill/>
        </c:spPr>
      </c:dTable>
    </c:plotArea>
    <c:legend>
      <c:legendPos val="r"/>
      <c:layout>
        <c:manualLayout>
          <c:xMode val="edge"/>
          <c:yMode val="edge"/>
          <c:x val="0.88842334969994541"/>
          <c:y val="0.47948495470324276"/>
          <c:w val="9.4990998692001227E-2"/>
          <c:h val="7.9409751037344392E-2"/>
        </c:manualLayout>
      </c:layout>
      <c:overlay val="1"/>
    </c:legend>
    <c:plotVisOnly val="1"/>
    <c:dispBlanksAs val="gap"/>
    <c:showDLblsOverMax val="0"/>
  </c:chart>
  <c:printSettings>
    <c:headerFooter/>
    <c:pageMargins b="0.35433070866141736" l="0.23622047244094491" r="0.23622047244094491" t="0.7480314960629921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各選挙別　期日前投票率　（</a:t>
            </a:r>
            <a:r>
              <a:rPr lang="ja-JP" altLang="en-US" sz="1600"/>
              <a:t>平成</a:t>
            </a:r>
            <a:r>
              <a:rPr lang="en-US" altLang="ja-JP" sz="1600"/>
              <a:t>15</a:t>
            </a:r>
            <a:r>
              <a:rPr lang="ja-JP" altLang="en-US" sz="1600"/>
              <a:t>年～平成</a:t>
            </a:r>
            <a:r>
              <a:rPr lang="en-US" altLang="ja-JP" sz="1600"/>
              <a:t>27</a:t>
            </a:r>
            <a:r>
              <a:rPr lang="ja-JP" altLang="en-US" sz="1600"/>
              <a:t>年</a:t>
            </a:r>
            <a:r>
              <a:rPr lang="ja-JP" altLang="en-US"/>
              <a:t>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期日前割合!$L$4:$L$6</c:f>
              <c:strCache>
                <c:ptCount val="3"/>
                <c:pt idx="0">
                  <c:v>期日前投票の割合（％）</c:v>
                </c:pt>
                <c:pt idx="1">
                  <c:v>男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期日前割合!$A$7:$B$21</c:f>
              <c:multiLvlStrCache>
                <c:ptCount val="15"/>
                <c:lvl>
                  <c:pt idx="0">
                    <c:v>宮城県議会議員一般選挙</c:v>
                  </c:pt>
                  <c:pt idx="1">
                    <c:v>女川町議会議員一般選挙</c:v>
                  </c:pt>
                  <c:pt idx="2">
                    <c:v>衆議院議員総選挙</c:v>
                  </c:pt>
                  <c:pt idx="3">
                    <c:v>最高裁判所裁判官国民審査</c:v>
                  </c:pt>
                  <c:pt idx="4">
                    <c:v>宮城県知事選挙</c:v>
                  </c:pt>
                  <c:pt idx="5">
                    <c:v>参議院議員通常選挙</c:v>
                  </c:pt>
                  <c:pt idx="6">
                    <c:v>宮城県議会議員一般選挙</c:v>
                  </c:pt>
                  <c:pt idx="7">
                    <c:v>女川町議会議員一般選挙</c:v>
                  </c:pt>
                  <c:pt idx="8">
                    <c:v>衆議院議員総選挙</c:v>
                  </c:pt>
                  <c:pt idx="9">
                    <c:v>最高裁判所裁判官国民審査</c:v>
                  </c:pt>
                  <c:pt idx="10">
                    <c:v>参議院議員通常選挙</c:v>
                  </c:pt>
                  <c:pt idx="11">
                    <c:v>宮城県知事選挙</c:v>
                  </c:pt>
                  <c:pt idx="12">
                    <c:v>衆議院議員総選挙</c:v>
                  </c:pt>
                  <c:pt idx="13">
                    <c:v>最高裁判所裁判官国民審査</c:v>
                  </c:pt>
                  <c:pt idx="14">
                    <c:v>宮城県議会議員一般選挙</c:v>
                  </c:pt>
                </c:lvl>
                <c:lvl>
                  <c:pt idx="0">
                    <c:v>H19.4.8</c:v>
                  </c:pt>
                  <c:pt idx="1">
                    <c:v>H19.4.22</c:v>
                  </c:pt>
                  <c:pt idx="2">
                    <c:v>H21.8.30</c:v>
                  </c:pt>
                  <c:pt idx="3">
                    <c:v>H21.8.30</c:v>
                  </c:pt>
                  <c:pt idx="4">
                    <c:v>H21.10.25</c:v>
                  </c:pt>
                  <c:pt idx="5">
                    <c:v>H22.7.11</c:v>
                  </c:pt>
                  <c:pt idx="6">
                    <c:v>H23.11.13</c:v>
                  </c:pt>
                  <c:pt idx="7">
                    <c:v>H23.11.13</c:v>
                  </c:pt>
                  <c:pt idx="8">
                    <c:v>H24.12.16</c:v>
                  </c:pt>
                  <c:pt idx="9">
                    <c:v>H24.12.16</c:v>
                  </c:pt>
                  <c:pt idx="10">
                    <c:v>H25.7.21</c:v>
                  </c:pt>
                  <c:pt idx="11">
                    <c:v>H25.10.27</c:v>
                  </c:pt>
                  <c:pt idx="12">
                    <c:v>H26.12.14</c:v>
                  </c:pt>
                  <c:pt idx="13">
                    <c:v>H26.12.14</c:v>
                  </c:pt>
                  <c:pt idx="14">
                    <c:v>H27.10.25</c:v>
                  </c:pt>
                </c:lvl>
              </c:multiLvlStrCache>
            </c:multiLvlStrRef>
          </c:cat>
          <c:val>
            <c:numRef>
              <c:f>期日前割合!$L$7:$L$21</c:f>
              <c:numCache>
                <c:formatCode>0.00_ </c:formatCode>
                <c:ptCount val="15"/>
                <c:pt idx="0">
                  <c:v>12.395632626846499</c:v>
                </c:pt>
                <c:pt idx="1">
                  <c:v>13.516711032238982</c:v>
                </c:pt>
                <c:pt idx="2">
                  <c:v>18.620908802033682</c:v>
                </c:pt>
                <c:pt idx="3">
                  <c:v>16.327868852459016</c:v>
                </c:pt>
                <c:pt idx="4">
                  <c:v>20.478943022295624</c:v>
                </c:pt>
                <c:pt idx="5">
                  <c:v>21.149241819632881</c:v>
                </c:pt>
                <c:pt idx="6">
                  <c:v>45.511221945137159</c:v>
                </c:pt>
                <c:pt idx="7">
                  <c:v>45.488565488565492</c:v>
                </c:pt>
                <c:pt idx="8">
                  <c:v>41.356107660455486</c:v>
                </c:pt>
                <c:pt idx="9">
                  <c:v>37.520844913841024</c:v>
                </c:pt>
                <c:pt idx="10">
                  <c:v>48.996458087367181</c:v>
                </c:pt>
                <c:pt idx="11">
                  <c:v>51.200564971751419</c:v>
                </c:pt>
                <c:pt idx="12">
                  <c:v>44.58064516129032</c:v>
                </c:pt>
                <c:pt idx="13">
                  <c:v>40.042223786066153</c:v>
                </c:pt>
                <c:pt idx="14">
                  <c:v>47.803806734992683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9F-46E0-9690-7C4E0A285DA0}"/>
            </c:ext>
          </c:extLst>
        </c:ser>
        <c:ser>
          <c:idx val="1"/>
          <c:order val="1"/>
          <c:tx>
            <c:strRef>
              <c:f>期日前割合!$M$4:$M$6</c:f>
              <c:strCache>
                <c:ptCount val="3"/>
                <c:pt idx="0">
                  <c:v>期日前投票の割合（％）</c:v>
                </c:pt>
                <c:pt idx="1">
                  <c:v>女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期日前割合!$A$7:$B$21</c:f>
              <c:multiLvlStrCache>
                <c:ptCount val="15"/>
                <c:lvl>
                  <c:pt idx="0">
                    <c:v>宮城県議会議員一般選挙</c:v>
                  </c:pt>
                  <c:pt idx="1">
                    <c:v>女川町議会議員一般選挙</c:v>
                  </c:pt>
                  <c:pt idx="2">
                    <c:v>衆議院議員総選挙</c:v>
                  </c:pt>
                  <c:pt idx="3">
                    <c:v>最高裁判所裁判官国民審査</c:v>
                  </c:pt>
                  <c:pt idx="4">
                    <c:v>宮城県知事選挙</c:v>
                  </c:pt>
                  <c:pt idx="5">
                    <c:v>参議院議員通常選挙</c:v>
                  </c:pt>
                  <c:pt idx="6">
                    <c:v>宮城県議会議員一般選挙</c:v>
                  </c:pt>
                  <c:pt idx="7">
                    <c:v>女川町議会議員一般選挙</c:v>
                  </c:pt>
                  <c:pt idx="8">
                    <c:v>衆議院議員総選挙</c:v>
                  </c:pt>
                  <c:pt idx="9">
                    <c:v>最高裁判所裁判官国民審査</c:v>
                  </c:pt>
                  <c:pt idx="10">
                    <c:v>参議院議員通常選挙</c:v>
                  </c:pt>
                  <c:pt idx="11">
                    <c:v>宮城県知事選挙</c:v>
                  </c:pt>
                  <c:pt idx="12">
                    <c:v>衆議院議員総選挙</c:v>
                  </c:pt>
                  <c:pt idx="13">
                    <c:v>最高裁判所裁判官国民審査</c:v>
                  </c:pt>
                  <c:pt idx="14">
                    <c:v>宮城県議会議員一般選挙</c:v>
                  </c:pt>
                </c:lvl>
                <c:lvl>
                  <c:pt idx="0">
                    <c:v>H19.4.8</c:v>
                  </c:pt>
                  <c:pt idx="1">
                    <c:v>H19.4.22</c:v>
                  </c:pt>
                  <c:pt idx="2">
                    <c:v>H21.8.30</c:v>
                  </c:pt>
                  <c:pt idx="3">
                    <c:v>H21.8.30</c:v>
                  </c:pt>
                  <c:pt idx="4">
                    <c:v>H21.10.25</c:v>
                  </c:pt>
                  <c:pt idx="5">
                    <c:v>H22.7.11</c:v>
                  </c:pt>
                  <c:pt idx="6">
                    <c:v>H23.11.13</c:v>
                  </c:pt>
                  <c:pt idx="7">
                    <c:v>H23.11.13</c:v>
                  </c:pt>
                  <c:pt idx="8">
                    <c:v>H24.12.16</c:v>
                  </c:pt>
                  <c:pt idx="9">
                    <c:v>H24.12.16</c:v>
                  </c:pt>
                  <c:pt idx="10">
                    <c:v>H25.7.21</c:v>
                  </c:pt>
                  <c:pt idx="11">
                    <c:v>H25.10.27</c:v>
                  </c:pt>
                  <c:pt idx="12">
                    <c:v>H26.12.14</c:v>
                  </c:pt>
                  <c:pt idx="13">
                    <c:v>H26.12.14</c:v>
                  </c:pt>
                  <c:pt idx="14">
                    <c:v>H27.10.25</c:v>
                  </c:pt>
                </c:lvl>
              </c:multiLvlStrCache>
            </c:multiLvlStrRef>
          </c:cat>
          <c:val>
            <c:numRef>
              <c:f>期日前割合!$M$7:$M$21</c:f>
              <c:numCache>
                <c:formatCode>0.00_ </c:formatCode>
                <c:ptCount val="15"/>
                <c:pt idx="0">
                  <c:v>11.622210125204138</c:v>
                </c:pt>
                <c:pt idx="1">
                  <c:v>13.57214934409687</c:v>
                </c:pt>
                <c:pt idx="2">
                  <c:v>19.032979318054778</c:v>
                </c:pt>
                <c:pt idx="3">
                  <c:v>16.843920666858292</c:v>
                </c:pt>
                <c:pt idx="4">
                  <c:v>19.400855920114125</c:v>
                </c:pt>
                <c:pt idx="5">
                  <c:v>19.868035190615835</c:v>
                </c:pt>
                <c:pt idx="6">
                  <c:v>46.550416982562545</c:v>
                </c:pt>
                <c:pt idx="7">
                  <c:v>46.585735963581179</c:v>
                </c:pt>
                <c:pt idx="8">
                  <c:v>42.09994952044422</c:v>
                </c:pt>
                <c:pt idx="9">
                  <c:v>38.770053475935825</c:v>
                </c:pt>
                <c:pt idx="10">
                  <c:v>49.351415094339622</c:v>
                </c:pt>
                <c:pt idx="11">
                  <c:v>54.130288784419079</c:v>
                </c:pt>
                <c:pt idx="12">
                  <c:v>46.138743455497384</c:v>
                </c:pt>
                <c:pt idx="13">
                  <c:v>41.637010676156585</c:v>
                </c:pt>
                <c:pt idx="14">
                  <c:v>49.147727272727273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F-46E0-9690-7C4E0A285DA0}"/>
            </c:ext>
          </c:extLst>
        </c:ser>
        <c:ser>
          <c:idx val="2"/>
          <c:order val="2"/>
          <c:tx>
            <c:strRef>
              <c:f>期日前割合!$N$4:$N$6</c:f>
              <c:strCache>
                <c:ptCount val="3"/>
                <c:pt idx="0">
                  <c:v>期日前投票の割合（％）</c:v>
                </c:pt>
                <c:pt idx="1">
                  <c:v>計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期日前割合!$A$7:$B$21</c:f>
              <c:multiLvlStrCache>
                <c:ptCount val="15"/>
                <c:lvl>
                  <c:pt idx="0">
                    <c:v>宮城県議会議員一般選挙</c:v>
                  </c:pt>
                  <c:pt idx="1">
                    <c:v>女川町議会議員一般選挙</c:v>
                  </c:pt>
                  <c:pt idx="2">
                    <c:v>衆議院議員総選挙</c:v>
                  </c:pt>
                  <c:pt idx="3">
                    <c:v>最高裁判所裁判官国民審査</c:v>
                  </c:pt>
                  <c:pt idx="4">
                    <c:v>宮城県知事選挙</c:v>
                  </c:pt>
                  <c:pt idx="5">
                    <c:v>参議院議員通常選挙</c:v>
                  </c:pt>
                  <c:pt idx="6">
                    <c:v>宮城県議会議員一般選挙</c:v>
                  </c:pt>
                  <c:pt idx="7">
                    <c:v>女川町議会議員一般選挙</c:v>
                  </c:pt>
                  <c:pt idx="8">
                    <c:v>衆議院議員総選挙</c:v>
                  </c:pt>
                  <c:pt idx="9">
                    <c:v>最高裁判所裁判官国民審査</c:v>
                  </c:pt>
                  <c:pt idx="10">
                    <c:v>参議院議員通常選挙</c:v>
                  </c:pt>
                  <c:pt idx="11">
                    <c:v>宮城県知事選挙</c:v>
                  </c:pt>
                  <c:pt idx="12">
                    <c:v>衆議院議員総選挙</c:v>
                  </c:pt>
                  <c:pt idx="13">
                    <c:v>最高裁判所裁判官国民審査</c:v>
                  </c:pt>
                  <c:pt idx="14">
                    <c:v>宮城県議会議員一般選挙</c:v>
                  </c:pt>
                </c:lvl>
                <c:lvl>
                  <c:pt idx="0">
                    <c:v>H19.4.8</c:v>
                  </c:pt>
                  <c:pt idx="1">
                    <c:v>H19.4.22</c:v>
                  </c:pt>
                  <c:pt idx="2">
                    <c:v>H21.8.30</c:v>
                  </c:pt>
                  <c:pt idx="3">
                    <c:v>H21.8.30</c:v>
                  </c:pt>
                  <c:pt idx="4">
                    <c:v>H21.10.25</c:v>
                  </c:pt>
                  <c:pt idx="5">
                    <c:v>H22.7.11</c:v>
                  </c:pt>
                  <c:pt idx="6">
                    <c:v>H23.11.13</c:v>
                  </c:pt>
                  <c:pt idx="7">
                    <c:v>H23.11.13</c:v>
                  </c:pt>
                  <c:pt idx="8">
                    <c:v>H24.12.16</c:v>
                  </c:pt>
                  <c:pt idx="9">
                    <c:v>H24.12.16</c:v>
                  </c:pt>
                  <c:pt idx="10">
                    <c:v>H25.7.21</c:v>
                  </c:pt>
                  <c:pt idx="11">
                    <c:v>H25.10.27</c:v>
                  </c:pt>
                  <c:pt idx="12">
                    <c:v>H26.12.14</c:v>
                  </c:pt>
                  <c:pt idx="13">
                    <c:v>H26.12.14</c:v>
                  </c:pt>
                  <c:pt idx="14">
                    <c:v>H27.10.25</c:v>
                  </c:pt>
                </c:lvl>
              </c:multiLvlStrCache>
            </c:multiLvlStrRef>
          </c:cat>
          <c:val>
            <c:numRef>
              <c:f>期日前割合!$N$7:$N$21</c:f>
              <c:numCache>
                <c:formatCode>0.00_ </c:formatCode>
                <c:ptCount val="15"/>
                <c:pt idx="0">
                  <c:v>11.977018267530937</c:v>
                </c:pt>
                <c:pt idx="1">
                  <c:v>13.546630360789653</c:v>
                </c:pt>
                <c:pt idx="2">
                  <c:v>18.840148698884761</c:v>
                </c:pt>
                <c:pt idx="3">
                  <c:v>16.602848828304488</c:v>
                </c:pt>
                <c:pt idx="4">
                  <c:v>19.900497512437813</c:v>
                </c:pt>
                <c:pt idx="5">
                  <c:v>20.481467329002676</c:v>
                </c:pt>
                <c:pt idx="6">
                  <c:v>46.054718477398886</c:v>
                </c:pt>
                <c:pt idx="7">
                  <c:v>46.062289228327714</c:v>
                </c:pt>
                <c:pt idx="8">
                  <c:v>41.732685918732429</c:v>
                </c:pt>
                <c:pt idx="9">
                  <c:v>38.157536113382392</c:v>
                </c:pt>
                <c:pt idx="10">
                  <c:v>49.174041297935098</c:v>
                </c:pt>
                <c:pt idx="11">
                  <c:v>52.702237521514625</c:v>
                </c:pt>
                <c:pt idx="12">
                  <c:v>45.354126055880442</c:v>
                </c:pt>
                <c:pt idx="13">
                  <c:v>40.835102618542109</c:v>
                </c:pt>
                <c:pt idx="14">
                  <c:v>48.485940879596249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9F-46E0-9690-7C4E0A285DA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558976"/>
        <c:axId val="86581248"/>
      </c:lineChart>
      <c:catAx>
        <c:axId val="8655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581248"/>
        <c:crosses val="autoZero"/>
        <c:auto val="1"/>
        <c:lblAlgn val="ctr"/>
        <c:lblOffset val="100"/>
        <c:noMultiLvlLbl val="0"/>
      </c:catAx>
      <c:valAx>
        <c:axId val="86581248"/>
        <c:scaling>
          <c:orientation val="minMax"/>
          <c:min val="1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86558976"/>
        <c:crosses val="autoZero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28574</xdr:colOff>
      <xdr:row>51</xdr:row>
      <xdr:rowOff>28574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19</xdr:col>
      <xdr:colOff>47625</xdr:colOff>
      <xdr:row>50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workbookViewId="0">
      <selection activeCell="N1" sqref="N1"/>
    </sheetView>
  </sheetViews>
  <sheetFormatPr defaultRowHeight="13.2" x14ac:dyDescent="0.2"/>
  <cols>
    <col min="1" max="1" width="9.44140625" bestFit="1" customWidth="1"/>
    <col min="2" max="2" width="25.44140625" customWidth="1"/>
  </cols>
  <sheetData>
    <row r="1" spans="1:14" ht="19.2" x14ac:dyDescent="0.2">
      <c r="B1" s="34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4" spans="1:14" ht="20.25" customHeight="1" x14ac:dyDescent="0.2">
      <c r="A4" s="35" t="s">
        <v>0</v>
      </c>
      <c r="B4" s="35" t="s">
        <v>10</v>
      </c>
      <c r="C4" s="33" t="s">
        <v>19</v>
      </c>
      <c r="D4" s="33"/>
      <c r="E4" s="37"/>
      <c r="F4" s="38" t="s">
        <v>21</v>
      </c>
      <c r="G4" s="39"/>
      <c r="H4" s="40"/>
      <c r="I4" s="41" t="s">
        <v>20</v>
      </c>
      <c r="J4" s="33"/>
      <c r="K4" s="42"/>
      <c r="L4" s="32" t="s">
        <v>22</v>
      </c>
      <c r="M4" s="33"/>
      <c r="N4" s="33"/>
    </row>
    <row r="5" spans="1:14" ht="20.25" customHeight="1" thickBot="1" x14ac:dyDescent="0.25">
      <c r="A5" s="36"/>
      <c r="B5" s="36"/>
      <c r="C5" s="20" t="s">
        <v>1</v>
      </c>
      <c r="D5" s="20" t="s">
        <v>2</v>
      </c>
      <c r="E5" s="21" t="s">
        <v>3</v>
      </c>
      <c r="F5" s="22" t="s">
        <v>1</v>
      </c>
      <c r="G5" s="20" t="s">
        <v>2</v>
      </c>
      <c r="H5" s="21" t="s">
        <v>3</v>
      </c>
      <c r="I5" s="22" t="s">
        <v>1</v>
      </c>
      <c r="J5" s="20" t="s">
        <v>2</v>
      </c>
      <c r="K5" s="23" t="s">
        <v>3</v>
      </c>
      <c r="L5" s="24" t="s">
        <v>1</v>
      </c>
      <c r="M5" s="20" t="s">
        <v>2</v>
      </c>
      <c r="N5" s="20" t="s">
        <v>3</v>
      </c>
    </row>
    <row r="6" spans="1:14" ht="20.25" customHeight="1" x14ac:dyDescent="0.2">
      <c r="A6" s="12">
        <v>37871</v>
      </c>
      <c r="B6" s="6" t="s">
        <v>11</v>
      </c>
      <c r="C6" s="14">
        <v>4458</v>
      </c>
      <c r="D6" s="14">
        <v>4915</v>
      </c>
      <c r="E6" s="15">
        <f>SUM(C6:D6)</f>
        <v>9373</v>
      </c>
      <c r="F6" s="27" t="s">
        <v>23</v>
      </c>
      <c r="G6" s="28" t="s">
        <v>23</v>
      </c>
      <c r="H6" s="29" t="s">
        <v>23</v>
      </c>
      <c r="I6" s="16">
        <v>3475</v>
      </c>
      <c r="J6" s="14">
        <v>4188</v>
      </c>
      <c r="K6" s="17">
        <f>SUM(I6:J6)</f>
        <v>7663</v>
      </c>
      <c r="L6" s="18">
        <f>SUM(I6/C6*100)</f>
        <v>77.94975325257964</v>
      </c>
      <c r="M6" s="19">
        <f>SUM(J6/D6*100)</f>
        <v>85.208545269582913</v>
      </c>
      <c r="N6" s="19">
        <f>SUM(K6/E6*100)</f>
        <v>81.756107969700196</v>
      </c>
    </row>
    <row r="7" spans="1:14" ht="20.25" customHeight="1" x14ac:dyDescent="0.2">
      <c r="A7" s="12">
        <v>39180</v>
      </c>
      <c r="B7" s="6" t="s">
        <v>12</v>
      </c>
      <c r="C7" s="7">
        <v>4245</v>
      </c>
      <c r="D7" s="7">
        <v>4693</v>
      </c>
      <c r="E7" s="8">
        <f t="shared" ref="E7:E12" si="0">SUM(C7:D7)</f>
        <v>8938</v>
      </c>
      <c r="F7" s="9">
        <v>386</v>
      </c>
      <c r="G7" s="7">
        <v>427</v>
      </c>
      <c r="H7" s="8">
        <f>SUM(F7:G7)</f>
        <v>813</v>
      </c>
      <c r="I7" s="9">
        <v>3114</v>
      </c>
      <c r="J7" s="7">
        <v>3674</v>
      </c>
      <c r="K7" s="10">
        <f t="shared" ref="K7:K12" si="1">SUM(I7:J7)</f>
        <v>6788</v>
      </c>
      <c r="L7" s="18">
        <f t="shared" ref="L7:L21" si="2">SUM(I7/C7*100)</f>
        <v>73.356890459363953</v>
      </c>
      <c r="M7" s="19">
        <f t="shared" ref="M7:M21" si="3">SUM(J7/D7*100)</f>
        <v>78.286810142765816</v>
      </c>
      <c r="N7" s="19">
        <f t="shared" ref="N7:N21" si="4">SUM(K7/E7*100)</f>
        <v>75.945401655851413</v>
      </c>
    </row>
    <row r="8" spans="1:14" ht="20.25" customHeight="1" x14ac:dyDescent="0.2">
      <c r="A8" s="12">
        <v>39194</v>
      </c>
      <c r="B8" s="6" t="s">
        <v>13</v>
      </c>
      <c r="C8" s="7">
        <v>4237</v>
      </c>
      <c r="D8" s="7">
        <v>4684</v>
      </c>
      <c r="E8" s="8">
        <f t="shared" si="0"/>
        <v>8921</v>
      </c>
      <c r="F8" s="9">
        <v>457</v>
      </c>
      <c r="G8" s="7">
        <v>538</v>
      </c>
      <c r="H8" s="8">
        <f>SUM(F8:G8)</f>
        <v>995</v>
      </c>
      <c r="I8" s="9">
        <v>3381</v>
      </c>
      <c r="J8" s="7">
        <v>3964</v>
      </c>
      <c r="K8" s="10">
        <f t="shared" si="1"/>
        <v>7345</v>
      </c>
      <c r="L8" s="18">
        <f t="shared" si="2"/>
        <v>79.797026197781449</v>
      </c>
      <c r="M8" s="19">
        <f t="shared" si="3"/>
        <v>84.628522630230577</v>
      </c>
      <c r="N8" s="19">
        <f t="shared" si="4"/>
        <v>82.333819078578628</v>
      </c>
    </row>
    <row r="9" spans="1:14" ht="20.25" customHeight="1" x14ac:dyDescent="0.2">
      <c r="A9" s="12">
        <v>40055</v>
      </c>
      <c r="B9" s="6" t="s">
        <v>14</v>
      </c>
      <c r="C9" s="7">
        <v>4209</v>
      </c>
      <c r="D9" s="7">
        <v>4617</v>
      </c>
      <c r="E9" s="8">
        <f t="shared" si="0"/>
        <v>8826</v>
      </c>
      <c r="F9" s="9">
        <v>586</v>
      </c>
      <c r="G9" s="7">
        <v>681</v>
      </c>
      <c r="H9" s="8">
        <f>SUM(F9:G9)</f>
        <v>1267</v>
      </c>
      <c r="I9" s="9">
        <v>3147</v>
      </c>
      <c r="J9" s="7">
        <v>3578</v>
      </c>
      <c r="K9" s="10">
        <f>SUM(I9:J9)</f>
        <v>6725</v>
      </c>
      <c r="L9" s="18">
        <f t="shared" si="2"/>
        <v>74.768353528153952</v>
      </c>
      <c r="M9" s="19">
        <f t="shared" si="3"/>
        <v>77.496209659952356</v>
      </c>
      <c r="N9" s="19">
        <f t="shared" si="4"/>
        <v>76.195331973714033</v>
      </c>
    </row>
    <row r="10" spans="1:14" ht="20.25" customHeight="1" x14ac:dyDescent="0.2">
      <c r="A10" s="12">
        <v>40055</v>
      </c>
      <c r="B10" s="1" t="s">
        <v>7</v>
      </c>
      <c r="C10" s="7">
        <v>4206</v>
      </c>
      <c r="D10" s="7">
        <v>4613</v>
      </c>
      <c r="E10" s="8">
        <f t="shared" si="0"/>
        <v>8819</v>
      </c>
      <c r="F10" s="9">
        <v>498</v>
      </c>
      <c r="G10" s="7">
        <v>586</v>
      </c>
      <c r="H10" s="8">
        <f>SUM(F10:G10)</f>
        <v>1084</v>
      </c>
      <c r="I10" s="9">
        <v>3050</v>
      </c>
      <c r="J10" s="7">
        <v>3479</v>
      </c>
      <c r="K10" s="10">
        <f>SUM(I10:J10)</f>
        <v>6529</v>
      </c>
      <c r="L10" s="18">
        <f t="shared" si="2"/>
        <v>72.515454113171657</v>
      </c>
      <c r="M10" s="19">
        <f t="shared" si="3"/>
        <v>75.417298937784523</v>
      </c>
      <c r="N10" s="19">
        <f t="shared" si="4"/>
        <v>74.033337113051374</v>
      </c>
    </row>
    <row r="11" spans="1:14" ht="20.25" customHeight="1" x14ac:dyDescent="0.2">
      <c r="A11" s="12">
        <v>40111</v>
      </c>
      <c r="B11" s="6" t="s">
        <v>15</v>
      </c>
      <c r="C11" s="7">
        <v>4164</v>
      </c>
      <c r="D11" s="7">
        <v>4561</v>
      </c>
      <c r="E11" s="8">
        <f t="shared" si="0"/>
        <v>8725</v>
      </c>
      <c r="F11" s="9">
        <v>496</v>
      </c>
      <c r="G11" s="7">
        <v>544</v>
      </c>
      <c r="H11" s="8">
        <f t="shared" ref="H11:H12" si="5">SUM(F11:G11)</f>
        <v>1040</v>
      </c>
      <c r="I11" s="9">
        <v>2422</v>
      </c>
      <c r="J11" s="7">
        <v>2804</v>
      </c>
      <c r="K11" s="10">
        <f t="shared" si="1"/>
        <v>5226</v>
      </c>
      <c r="L11" s="18">
        <f t="shared" si="2"/>
        <v>58.165225744476466</v>
      </c>
      <c r="M11" s="19">
        <f t="shared" si="3"/>
        <v>61.477746108309582</v>
      </c>
      <c r="N11" s="19">
        <f t="shared" si="4"/>
        <v>59.896848137535819</v>
      </c>
    </row>
    <row r="12" spans="1:14" ht="20.25" customHeight="1" x14ac:dyDescent="0.2">
      <c r="A12" s="12">
        <v>40370</v>
      </c>
      <c r="B12" s="6" t="s">
        <v>8</v>
      </c>
      <c r="C12" s="7">
        <v>4147</v>
      </c>
      <c r="D12" s="7">
        <v>4534</v>
      </c>
      <c r="E12" s="8">
        <f t="shared" si="0"/>
        <v>8681</v>
      </c>
      <c r="F12" s="9">
        <v>530</v>
      </c>
      <c r="G12" s="7">
        <v>542</v>
      </c>
      <c r="H12" s="8">
        <f t="shared" si="5"/>
        <v>1072</v>
      </c>
      <c r="I12" s="9">
        <v>2506</v>
      </c>
      <c r="J12" s="7">
        <v>2728</v>
      </c>
      <c r="K12" s="10">
        <f t="shared" si="1"/>
        <v>5234</v>
      </c>
      <c r="L12" s="18">
        <f t="shared" si="2"/>
        <v>60.429225946467326</v>
      </c>
      <c r="M12" s="19">
        <f t="shared" si="3"/>
        <v>60.167622408469349</v>
      </c>
      <c r="N12" s="19">
        <f t="shared" si="4"/>
        <v>60.292593019237415</v>
      </c>
    </row>
    <row r="13" spans="1:14" ht="20.25" customHeight="1" x14ac:dyDescent="0.2">
      <c r="A13" s="13">
        <v>40860</v>
      </c>
      <c r="B13" s="1" t="s">
        <v>4</v>
      </c>
      <c r="C13" s="2">
        <v>3524</v>
      </c>
      <c r="D13" s="2">
        <v>3667</v>
      </c>
      <c r="E13" s="3">
        <f>SUM(C13:D13)</f>
        <v>7191</v>
      </c>
      <c r="F13" s="4">
        <v>1095</v>
      </c>
      <c r="G13" s="2">
        <v>1228</v>
      </c>
      <c r="H13" s="5">
        <f>SUM(F13:G13)</f>
        <v>2323</v>
      </c>
      <c r="I13" s="4">
        <v>2406</v>
      </c>
      <c r="J13" s="2">
        <v>2638</v>
      </c>
      <c r="K13" s="5">
        <f>SUM(I13:J13)</f>
        <v>5044</v>
      </c>
      <c r="L13" s="18">
        <f t="shared" si="2"/>
        <v>68.274687854710564</v>
      </c>
      <c r="M13" s="19">
        <f t="shared" si="3"/>
        <v>71.938914644123258</v>
      </c>
      <c r="N13" s="19">
        <f t="shared" si="4"/>
        <v>70.143234598804057</v>
      </c>
    </row>
    <row r="14" spans="1:14" ht="20.25" customHeight="1" x14ac:dyDescent="0.2">
      <c r="A14" s="13">
        <v>40860</v>
      </c>
      <c r="B14" s="1" t="s">
        <v>5</v>
      </c>
      <c r="C14" s="2">
        <v>3523</v>
      </c>
      <c r="D14" s="2">
        <v>3665</v>
      </c>
      <c r="E14" s="3">
        <f t="shared" ref="E14:E21" si="6">SUM(C14:D14)</f>
        <v>7188</v>
      </c>
      <c r="F14" s="4">
        <v>1094</v>
      </c>
      <c r="G14" s="2">
        <v>1228</v>
      </c>
      <c r="H14" s="5">
        <f t="shared" ref="H14:H21" si="7">SUM(F14:G14)</f>
        <v>2322</v>
      </c>
      <c r="I14" s="4">
        <v>2405</v>
      </c>
      <c r="J14" s="2">
        <v>2636</v>
      </c>
      <c r="K14" s="5">
        <f t="shared" ref="K14:K21" si="8">SUM(I14:J14)</f>
        <v>5041</v>
      </c>
      <c r="L14" s="18">
        <f t="shared" si="2"/>
        <v>68.26568265682657</v>
      </c>
      <c r="M14" s="19">
        <f t="shared" si="3"/>
        <v>71.92360163710778</v>
      </c>
      <c r="N14" s="19">
        <f t="shared" si="4"/>
        <v>70.130773511407909</v>
      </c>
    </row>
    <row r="15" spans="1:14" ht="20.25" customHeight="1" x14ac:dyDescent="0.2">
      <c r="A15" s="13">
        <v>41259</v>
      </c>
      <c r="B15" s="1" t="s">
        <v>6</v>
      </c>
      <c r="C15" s="2">
        <v>3392</v>
      </c>
      <c r="D15" s="2">
        <v>3512</v>
      </c>
      <c r="E15" s="3">
        <f t="shared" si="6"/>
        <v>6904</v>
      </c>
      <c r="F15" s="4">
        <v>799</v>
      </c>
      <c r="G15" s="2">
        <v>834</v>
      </c>
      <c r="H15" s="5">
        <f t="shared" si="7"/>
        <v>1633</v>
      </c>
      <c r="I15" s="4">
        <v>1932</v>
      </c>
      <c r="J15" s="2">
        <v>1981</v>
      </c>
      <c r="K15" s="5">
        <f t="shared" si="8"/>
        <v>3913</v>
      </c>
      <c r="L15" s="18">
        <f t="shared" si="2"/>
        <v>56.95754716981132</v>
      </c>
      <c r="M15" s="19">
        <f t="shared" si="3"/>
        <v>56.406605922551257</v>
      </c>
      <c r="N15" s="19">
        <f t="shared" si="4"/>
        <v>56.677288528389333</v>
      </c>
    </row>
    <row r="16" spans="1:14" ht="20.25" customHeight="1" x14ac:dyDescent="0.2">
      <c r="A16" s="13">
        <v>41259</v>
      </c>
      <c r="B16" s="1" t="s">
        <v>7</v>
      </c>
      <c r="C16" s="2">
        <v>3392</v>
      </c>
      <c r="D16" s="2">
        <v>3512</v>
      </c>
      <c r="E16" s="3">
        <f t="shared" si="6"/>
        <v>6904</v>
      </c>
      <c r="F16" s="4">
        <v>675</v>
      </c>
      <c r="G16" s="2">
        <v>725</v>
      </c>
      <c r="H16" s="5">
        <f t="shared" si="7"/>
        <v>1400</v>
      </c>
      <c r="I16" s="4">
        <v>1799</v>
      </c>
      <c r="J16" s="2">
        <v>1870</v>
      </c>
      <c r="K16" s="5">
        <f t="shared" si="8"/>
        <v>3669</v>
      </c>
      <c r="L16" s="18">
        <f t="shared" si="2"/>
        <v>53.03655660377359</v>
      </c>
      <c r="M16" s="19">
        <f t="shared" si="3"/>
        <v>53.24601366742597</v>
      </c>
      <c r="N16" s="19">
        <f t="shared" si="4"/>
        <v>53.143105446118192</v>
      </c>
    </row>
    <row r="17" spans="1:14" ht="20.25" customHeight="1" x14ac:dyDescent="0.2">
      <c r="A17" s="13">
        <v>41476</v>
      </c>
      <c r="B17" s="1" t="s">
        <v>8</v>
      </c>
      <c r="C17" s="2">
        <v>3323</v>
      </c>
      <c r="D17" s="2">
        <v>3417</v>
      </c>
      <c r="E17" s="3">
        <f t="shared" si="6"/>
        <v>6740</v>
      </c>
      <c r="F17" s="4">
        <v>830</v>
      </c>
      <c r="G17" s="2">
        <v>837</v>
      </c>
      <c r="H17" s="5">
        <f t="shared" si="7"/>
        <v>1667</v>
      </c>
      <c r="I17" s="4">
        <v>1694</v>
      </c>
      <c r="J17" s="2">
        <v>1696</v>
      </c>
      <c r="K17" s="5">
        <f t="shared" si="8"/>
        <v>3390</v>
      </c>
      <c r="L17" s="18">
        <f t="shared" si="2"/>
        <v>50.978031898886542</v>
      </c>
      <c r="M17" s="19">
        <f t="shared" si="3"/>
        <v>49.634182031021361</v>
      </c>
      <c r="N17" s="19">
        <f t="shared" si="4"/>
        <v>50.296735905044507</v>
      </c>
    </row>
    <row r="18" spans="1:14" ht="20.25" customHeight="1" x14ac:dyDescent="0.2">
      <c r="A18" s="13">
        <v>41574</v>
      </c>
      <c r="B18" s="1" t="s">
        <v>9</v>
      </c>
      <c r="C18" s="2">
        <v>3183</v>
      </c>
      <c r="D18" s="2">
        <v>3263</v>
      </c>
      <c r="E18" s="3">
        <f t="shared" si="6"/>
        <v>6446</v>
      </c>
      <c r="F18" s="4">
        <v>725</v>
      </c>
      <c r="G18" s="2">
        <v>806</v>
      </c>
      <c r="H18" s="5">
        <f t="shared" si="7"/>
        <v>1531</v>
      </c>
      <c r="I18" s="4">
        <v>1416</v>
      </c>
      <c r="J18" s="2">
        <v>1489</v>
      </c>
      <c r="K18" s="5">
        <f t="shared" si="8"/>
        <v>2905</v>
      </c>
      <c r="L18" s="18">
        <f t="shared" si="2"/>
        <v>44.486333647502356</v>
      </c>
      <c r="M18" s="19">
        <f t="shared" si="3"/>
        <v>45.632853202574317</v>
      </c>
      <c r="N18" s="19">
        <f t="shared" si="4"/>
        <v>45.066708035991311</v>
      </c>
    </row>
    <row r="19" spans="1:14" ht="20.25" customHeight="1" x14ac:dyDescent="0.2">
      <c r="A19" s="13">
        <v>41987</v>
      </c>
      <c r="B19" s="1" t="s">
        <v>6</v>
      </c>
      <c r="C19" s="2">
        <v>3067</v>
      </c>
      <c r="D19" s="2">
        <v>3109</v>
      </c>
      <c r="E19" s="3">
        <f t="shared" si="6"/>
        <v>6176</v>
      </c>
      <c r="F19" s="4">
        <v>691</v>
      </c>
      <c r="G19" s="2">
        <v>705</v>
      </c>
      <c r="H19" s="5">
        <f t="shared" si="7"/>
        <v>1396</v>
      </c>
      <c r="I19" s="4">
        <v>1550</v>
      </c>
      <c r="J19" s="2">
        <v>1528</v>
      </c>
      <c r="K19" s="5">
        <f t="shared" si="8"/>
        <v>3078</v>
      </c>
      <c r="L19" s="18">
        <f t="shared" si="2"/>
        <v>50.537985001630261</v>
      </c>
      <c r="M19" s="19">
        <f t="shared" si="3"/>
        <v>49.147635895786429</v>
      </c>
      <c r="N19" s="19">
        <f t="shared" si="4"/>
        <v>49.838082901554401</v>
      </c>
    </row>
    <row r="20" spans="1:14" ht="20.25" customHeight="1" x14ac:dyDescent="0.2">
      <c r="A20" s="13">
        <v>41987</v>
      </c>
      <c r="B20" s="1" t="s">
        <v>7</v>
      </c>
      <c r="C20" s="2">
        <v>3067</v>
      </c>
      <c r="D20" s="2">
        <v>3109</v>
      </c>
      <c r="E20" s="3">
        <f t="shared" si="6"/>
        <v>6176</v>
      </c>
      <c r="F20" s="4">
        <v>569</v>
      </c>
      <c r="G20" s="2">
        <v>585</v>
      </c>
      <c r="H20" s="5">
        <f t="shared" si="7"/>
        <v>1154</v>
      </c>
      <c r="I20" s="4">
        <v>1421</v>
      </c>
      <c r="J20" s="2">
        <v>1405</v>
      </c>
      <c r="K20" s="5">
        <f t="shared" si="8"/>
        <v>2826</v>
      </c>
      <c r="L20" s="18">
        <f t="shared" si="2"/>
        <v>46.331920443430064</v>
      </c>
      <c r="M20" s="19">
        <f t="shared" si="3"/>
        <v>45.191379864908335</v>
      </c>
      <c r="N20" s="19">
        <f t="shared" si="4"/>
        <v>45.75777202072539</v>
      </c>
    </row>
    <row r="21" spans="1:14" ht="20.25" customHeight="1" x14ac:dyDescent="0.2">
      <c r="A21" s="13">
        <v>42302</v>
      </c>
      <c r="B21" s="1" t="s">
        <v>12</v>
      </c>
      <c r="C21" s="2">
        <v>2924</v>
      </c>
      <c r="D21" s="2">
        <v>2938</v>
      </c>
      <c r="E21" s="3">
        <f t="shared" si="6"/>
        <v>5862</v>
      </c>
      <c r="F21" s="4">
        <v>653</v>
      </c>
      <c r="G21" s="2">
        <v>692</v>
      </c>
      <c r="H21" s="5">
        <f t="shared" si="7"/>
        <v>1345</v>
      </c>
      <c r="I21" s="4">
        <v>1366</v>
      </c>
      <c r="J21" s="2">
        <v>1408</v>
      </c>
      <c r="K21" s="5">
        <f t="shared" si="8"/>
        <v>2774</v>
      </c>
      <c r="L21" s="18">
        <f t="shared" si="2"/>
        <v>46.716826265389876</v>
      </c>
      <c r="M21" s="19">
        <f t="shared" si="3"/>
        <v>47.923757658270929</v>
      </c>
      <c r="N21" s="19">
        <f t="shared" si="4"/>
        <v>47.321733196861139</v>
      </c>
    </row>
    <row r="23" spans="1:14" x14ac:dyDescent="0.2">
      <c r="A23" t="s">
        <v>16</v>
      </c>
    </row>
  </sheetData>
  <mergeCells count="7">
    <mergeCell ref="B1:M1"/>
    <mergeCell ref="C4:E4"/>
    <mergeCell ref="I4:K4"/>
    <mergeCell ref="L4:N4"/>
    <mergeCell ref="A4:A5"/>
    <mergeCell ref="B4:B5"/>
    <mergeCell ref="F4:H4"/>
  </mergeCells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workbookViewId="0">
      <selection activeCell="B1" sqref="B1:M1"/>
    </sheetView>
  </sheetViews>
  <sheetFormatPr defaultRowHeight="13.2" x14ac:dyDescent="0.2"/>
  <cols>
    <col min="1" max="1" width="9.44140625" bestFit="1" customWidth="1"/>
    <col min="2" max="2" width="25.44140625" customWidth="1"/>
    <col min="12" max="12" width="9.44140625" bestFit="1" customWidth="1"/>
  </cols>
  <sheetData>
    <row r="1" spans="1:16" ht="19.2" x14ac:dyDescent="0.2">
      <c r="B1" s="34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6"/>
      <c r="O1" s="26"/>
      <c r="P1" s="26"/>
    </row>
    <row r="4" spans="1:16" ht="20.25" customHeight="1" x14ac:dyDescent="0.2">
      <c r="A4" s="35" t="s">
        <v>0</v>
      </c>
      <c r="B4" s="35" t="s">
        <v>10</v>
      </c>
      <c r="C4" s="33" t="s">
        <v>19</v>
      </c>
      <c r="D4" s="33"/>
      <c r="E4" s="37"/>
      <c r="F4" s="41" t="s">
        <v>20</v>
      </c>
      <c r="G4" s="33"/>
      <c r="H4" s="42"/>
      <c r="I4" s="38" t="s">
        <v>21</v>
      </c>
      <c r="J4" s="39"/>
      <c r="K4" s="40"/>
      <c r="L4" s="32" t="s">
        <v>18</v>
      </c>
      <c r="M4" s="33"/>
      <c r="N4" s="33"/>
    </row>
    <row r="5" spans="1:16" ht="20.25" customHeight="1" thickBot="1" x14ac:dyDescent="0.25">
      <c r="A5" s="36"/>
      <c r="B5" s="36"/>
      <c r="C5" s="20" t="s">
        <v>1</v>
      </c>
      <c r="D5" s="20" t="s">
        <v>2</v>
      </c>
      <c r="E5" s="21" t="s">
        <v>3</v>
      </c>
      <c r="F5" s="22" t="s">
        <v>1</v>
      </c>
      <c r="G5" s="20" t="s">
        <v>2</v>
      </c>
      <c r="H5" s="23" t="s">
        <v>3</v>
      </c>
      <c r="I5" s="22" t="s">
        <v>1</v>
      </c>
      <c r="J5" s="20" t="s">
        <v>2</v>
      </c>
      <c r="K5" s="21" t="s">
        <v>3</v>
      </c>
      <c r="L5" s="22" t="s">
        <v>1</v>
      </c>
      <c r="M5" s="20" t="s">
        <v>2</v>
      </c>
      <c r="N5" s="20" t="s">
        <v>3</v>
      </c>
    </row>
    <row r="6" spans="1:16" ht="20.25" customHeight="1" x14ac:dyDescent="0.2">
      <c r="A6" s="12">
        <v>37871</v>
      </c>
      <c r="B6" s="6" t="s">
        <v>11</v>
      </c>
      <c r="C6" s="14">
        <v>4458</v>
      </c>
      <c r="D6" s="14">
        <v>4915</v>
      </c>
      <c r="E6" s="15">
        <f>SUM(C6:D6)</f>
        <v>9373</v>
      </c>
      <c r="F6" s="16">
        <v>3475</v>
      </c>
      <c r="G6" s="14">
        <v>4188</v>
      </c>
      <c r="H6" s="17">
        <f>SUM(F6:G6)</f>
        <v>7663</v>
      </c>
      <c r="I6" s="27" t="s">
        <v>24</v>
      </c>
      <c r="J6" s="28" t="s">
        <v>24</v>
      </c>
      <c r="K6" s="29" t="s">
        <v>24</v>
      </c>
      <c r="L6" s="30"/>
      <c r="M6" s="31"/>
      <c r="N6" s="31"/>
    </row>
    <row r="7" spans="1:16" ht="20.25" customHeight="1" x14ac:dyDescent="0.2">
      <c r="A7" s="12">
        <v>39180</v>
      </c>
      <c r="B7" s="6" t="s">
        <v>12</v>
      </c>
      <c r="C7" s="7">
        <v>4245</v>
      </c>
      <c r="D7" s="7">
        <v>4693</v>
      </c>
      <c r="E7" s="15">
        <f t="shared" ref="E7:E10" si="0">SUM(C7:D7)</f>
        <v>8938</v>
      </c>
      <c r="F7" s="9">
        <v>3114</v>
      </c>
      <c r="G7" s="7">
        <v>3674</v>
      </c>
      <c r="H7" s="10">
        <f t="shared" ref="H7:H12" si="1">SUM(F7:G7)</f>
        <v>6788</v>
      </c>
      <c r="I7" s="9">
        <v>386</v>
      </c>
      <c r="J7" s="7">
        <v>427</v>
      </c>
      <c r="K7" s="8">
        <f>SUM(I7:J7)</f>
        <v>813</v>
      </c>
      <c r="L7" s="25">
        <f>SUM(I7/F7*100)</f>
        <v>12.395632626846499</v>
      </c>
      <c r="M7" s="11">
        <f>SUM(J7/G7*100)</f>
        <v>11.622210125204138</v>
      </c>
      <c r="N7" s="11">
        <f>SUM(K7/H7*100)</f>
        <v>11.977018267530937</v>
      </c>
    </row>
    <row r="8" spans="1:16" ht="20.25" customHeight="1" x14ac:dyDescent="0.2">
      <c r="A8" s="12">
        <v>39194</v>
      </c>
      <c r="B8" s="6" t="s">
        <v>13</v>
      </c>
      <c r="C8" s="7">
        <v>4237</v>
      </c>
      <c r="D8" s="7">
        <v>4684</v>
      </c>
      <c r="E8" s="15">
        <f t="shared" si="0"/>
        <v>8921</v>
      </c>
      <c r="F8" s="9">
        <v>3381</v>
      </c>
      <c r="G8" s="7">
        <v>3964</v>
      </c>
      <c r="H8" s="10">
        <f t="shared" si="1"/>
        <v>7345</v>
      </c>
      <c r="I8" s="9">
        <v>457</v>
      </c>
      <c r="J8" s="7">
        <v>538</v>
      </c>
      <c r="K8" s="8">
        <f>SUM(I8:J8)</f>
        <v>995</v>
      </c>
      <c r="L8" s="25">
        <f t="shared" ref="L8:L21" si="2">SUM(I8/F8*100)</f>
        <v>13.516711032238982</v>
      </c>
      <c r="M8" s="11">
        <f t="shared" ref="M8:M21" si="3">SUM(J8/G8*100)</f>
        <v>13.57214934409687</v>
      </c>
      <c r="N8" s="11">
        <f t="shared" ref="N8:N21" si="4">SUM(K8/H8*100)</f>
        <v>13.546630360789653</v>
      </c>
    </row>
    <row r="9" spans="1:16" ht="20.25" customHeight="1" x14ac:dyDescent="0.2">
      <c r="A9" s="12">
        <v>40055</v>
      </c>
      <c r="B9" s="6" t="s">
        <v>14</v>
      </c>
      <c r="C9" s="7">
        <v>4209</v>
      </c>
      <c r="D9" s="7">
        <v>4617</v>
      </c>
      <c r="E9" s="15">
        <f t="shared" si="0"/>
        <v>8826</v>
      </c>
      <c r="F9" s="9">
        <v>3147</v>
      </c>
      <c r="G9" s="7">
        <v>3578</v>
      </c>
      <c r="H9" s="10">
        <f t="shared" si="1"/>
        <v>6725</v>
      </c>
      <c r="I9" s="9">
        <v>586</v>
      </c>
      <c r="J9" s="7">
        <v>681</v>
      </c>
      <c r="K9" s="8">
        <f>SUM(I9:J9)</f>
        <v>1267</v>
      </c>
      <c r="L9" s="25">
        <f t="shared" si="2"/>
        <v>18.620908802033682</v>
      </c>
      <c r="M9" s="11">
        <f t="shared" si="3"/>
        <v>19.032979318054778</v>
      </c>
      <c r="N9" s="11">
        <f t="shared" si="4"/>
        <v>18.840148698884761</v>
      </c>
    </row>
    <row r="10" spans="1:16" ht="20.25" customHeight="1" x14ac:dyDescent="0.2">
      <c r="A10" s="12">
        <v>40055</v>
      </c>
      <c r="B10" s="1" t="s">
        <v>7</v>
      </c>
      <c r="C10" s="7">
        <v>4206</v>
      </c>
      <c r="D10" s="7">
        <v>4613</v>
      </c>
      <c r="E10" s="15">
        <f t="shared" si="0"/>
        <v>8819</v>
      </c>
      <c r="F10" s="9">
        <v>3050</v>
      </c>
      <c r="G10" s="7">
        <v>3479</v>
      </c>
      <c r="H10" s="10">
        <f t="shared" si="1"/>
        <v>6529</v>
      </c>
      <c r="I10" s="9">
        <v>498</v>
      </c>
      <c r="J10" s="7">
        <v>586</v>
      </c>
      <c r="K10" s="8">
        <f>SUM(I10:J10)</f>
        <v>1084</v>
      </c>
      <c r="L10" s="25">
        <f t="shared" si="2"/>
        <v>16.327868852459016</v>
      </c>
      <c r="M10" s="11">
        <f t="shared" si="3"/>
        <v>16.843920666858292</v>
      </c>
      <c r="N10" s="11">
        <f t="shared" si="4"/>
        <v>16.602848828304488</v>
      </c>
    </row>
    <row r="11" spans="1:16" ht="20.25" customHeight="1" x14ac:dyDescent="0.2">
      <c r="A11" s="12">
        <v>40111</v>
      </c>
      <c r="B11" s="6" t="s">
        <v>15</v>
      </c>
      <c r="C11" s="7">
        <v>4164</v>
      </c>
      <c r="D11" s="7">
        <v>4561</v>
      </c>
      <c r="E11" s="8">
        <f t="shared" ref="E11:E12" si="5">SUM(C11:D11)</f>
        <v>8725</v>
      </c>
      <c r="F11" s="9">
        <v>2422</v>
      </c>
      <c r="G11" s="7">
        <v>2804</v>
      </c>
      <c r="H11" s="10">
        <f t="shared" si="1"/>
        <v>5226</v>
      </c>
      <c r="I11" s="9">
        <v>496</v>
      </c>
      <c r="J11" s="7">
        <v>544</v>
      </c>
      <c r="K11" s="8">
        <f t="shared" ref="K11:K12" si="6">SUM(I11:J11)</f>
        <v>1040</v>
      </c>
      <c r="L11" s="25">
        <f t="shared" si="2"/>
        <v>20.478943022295624</v>
      </c>
      <c r="M11" s="11">
        <f t="shared" si="3"/>
        <v>19.400855920114125</v>
      </c>
      <c r="N11" s="11">
        <f t="shared" si="4"/>
        <v>19.900497512437813</v>
      </c>
    </row>
    <row r="12" spans="1:16" ht="20.25" customHeight="1" x14ac:dyDescent="0.2">
      <c r="A12" s="12">
        <v>40370</v>
      </c>
      <c r="B12" s="6" t="s">
        <v>8</v>
      </c>
      <c r="C12" s="7">
        <v>4147</v>
      </c>
      <c r="D12" s="7">
        <v>4534</v>
      </c>
      <c r="E12" s="8">
        <f t="shared" si="5"/>
        <v>8681</v>
      </c>
      <c r="F12" s="9">
        <v>2506</v>
      </c>
      <c r="G12" s="7">
        <v>2728</v>
      </c>
      <c r="H12" s="10">
        <f t="shared" si="1"/>
        <v>5234</v>
      </c>
      <c r="I12" s="9">
        <v>530</v>
      </c>
      <c r="J12" s="7">
        <v>542</v>
      </c>
      <c r="K12" s="8">
        <f t="shared" si="6"/>
        <v>1072</v>
      </c>
      <c r="L12" s="25">
        <f t="shared" si="2"/>
        <v>21.149241819632881</v>
      </c>
      <c r="M12" s="11">
        <f t="shared" si="3"/>
        <v>19.868035190615835</v>
      </c>
      <c r="N12" s="11">
        <f t="shared" si="4"/>
        <v>20.481467329002676</v>
      </c>
    </row>
    <row r="13" spans="1:16" ht="20.25" customHeight="1" x14ac:dyDescent="0.2">
      <c r="A13" s="13">
        <v>40860</v>
      </c>
      <c r="B13" s="1" t="s">
        <v>4</v>
      </c>
      <c r="C13" s="2">
        <v>3524</v>
      </c>
      <c r="D13" s="2">
        <v>3667</v>
      </c>
      <c r="E13" s="3">
        <f>SUM(C13:D13)</f>
        <v>7191</v>
      </c>
      <c r="F13" s="4">
        <v>2406</v>
      </c>
      <c r="G13" s="2">
        <v>2638</v>
      </c>
      <c r="H13" s="5">
        <f>SUM(F13:G13)</f>
        <v>5044</v>
      </c>
      <c r="I13" s="4">
        <v>1095</v>
      </c>
      <c r="J13" s="2">
        <v>1228</v>
      </c>
      <c r="K13" s="5">
        <f>SUM(I13:J13)</f>
        <v>2323</v>
      </c>
      <c r="L13" s="25">
        <f t="shared" si="2"/>
        <v>45.511221945137159</v>
      </c>
      <c r="M13" s="11">
        <f t="shared" si="3"/>
        <v>46.550416982562545</v>
      </c>
      <c r="N13" s="11">
        <f t="shared" si="4"/>
        <v>46.054718477398886</v>
      </c>
    </row>
    <row r="14" spans="1:16" ht="20.25" customHeight="1" x14ac:dyDescent="0.2">
      <c r="A14" s="13">
        <v>40860</v>
      </c>
      <c r="B14" s="1" t="s">
        <v>5</v>
      </c>
      <c r="C14" s="2">
        <v>3523</v>
      </c>
      <c r="D14" s="2">
        <v>3665</v>
      </c>
      <c r="E14" s="3">
        <f t="shared" ref="E14:E21" si="7">SUM(C14:D14)</f>
        <v>7188</v>
      </c>
      <c r="F14" s="4">
        <v>2405</v>
      </c>
      <c r="G14" s="2">
        <v>2636</v>
      </c>
      <c r="H14" s="5">
        <f t="shared" ref="H14:H21" si="8">SUM(F14:G14)</f>
        <v>5041</v>
      </c>
      <c r="I14" s="4">
        <v>1094</v>
      </c>
      <c r="J14" s="2">
        <v>1228</v>
      </c>
      <c r="K14" s="5">
        <f t="shared" ref="K14:K21" si="9">SUM(I14:J14)</f>
        <v>2322</v>
      </c>
      <c r="L14" s="25">
        <f t="shared" si="2"/>
        <v>45.488565488565492</v>
      </c>
      <c r="M14" s="11">
        <f t="shared" si="3"/>
        <v>46.585735963581179</v>
      </c>
      <c r="N14" s="11">
        <f t="shared" si="4"/>
        <v>46.062289228327714</v>
      </c>
    </row>
    <row r="15" spans="1:16" ht="20.25" customHeight="1" x14ac:dyDescent="0.2">
      <c r="A15" s="13">
        <v>41259</v>
      </c>
      <c r="B15" s="1" t="s">
        <v>6</v>
      </c>
      <c r="C15" s="2">
        <v>3392</v>
      </c>
      <c r="D15" s="2">
        <v>3512</v>
      </c>
      <c r="E15" s="3">
        <f t="shared" si="7"/>
        <v>6904</v>
      </c>
      <c r="F15" s="4">
        <v>1932</v>
      </c>
      <c r="G15" s="2">
        <v>1981</v>
      </c>
      <c r="H15" s="5">
        <f t="shared" si="8"/>
        <v>3913</v>
      </c>
      <c r="I15" s="4">
        <v>799</v>
      </c>
      <c r="J15" s="2">
        <v>834</v>
      </c>
      <c r="K15" s="5">
        <f t="shared" si="9"/>
        <v>1633</v>
      </c>
      <c r="L15" s="25">
        <f t="shared" si="2"/>
        <v>41.356107660455486</v>
      </c>
      <c r="M15" s="11">
        <f t="shared" si="3"/>
        <v>42.09994952044422</v>
      </c>
      <c r="N15" s="11">
        <f t="shared" si="4"/>
        <v>41.732685918732429</v>
      </c>
    </row>
    <row r="16" spans="1:16" ht="20.25" customHeight="1" x14ac:dyDescent="0.2">
      <c r="A16" s="13">
        <v>41259</v>
      </c>
      <c r="B16" s="1" t="s">
        <v>7</v>
      </c>
      <c r="C16" s="2">
        <v>3392</v>
      </c>
      <c r="D16" s="2">
        <v>3512</v>
      </c>
      <c r="E16" s="3">
        <f t="shared" si="7"/>
        <v>6904</v>
      </c>
      <c r="F16" s="4">
        <v>1799</v>
      </c>
      <c r="G16" s="2">
        <v>1870</v>
      </c>
      <c r="H16" s="5">
        <f t="shared" si="8"/>
        <v>3669</v>
      </c>
      <c r="I16" s="4">
        <v>675</v>
      </c>
      <c r="J16" s="2">
        <v>725</v>
      </c>
      <c r="K16" s="5">
        <f t="shared" si="9"/>
        <v>1400</v>
      </c>
      <c r="L16" s="25">
        <f t="shared" si="2"/>
        <v>37.520844913841024</v>
      </c>
      <c r="M16" s="11">
        <f t="shared" si="3"/>
        <v>38.770053475935825</v>
      </c>
      <c r="N16" s="11">
        <f t="shared" si="4"/>
        <v>38.157536113382392</v>
      </c>
    </row>
    <row r="17" spans="1:14" ht="20.25" customHeight="1" x14ac:dyDescent="0.2">
      <c r="A17" s="13">
        <v>41476</v>
      </c>
      <c r="B17" s="1" t="s">
        <v>8</v>
      </c>
      <c r="C17" s="2">
        <v>3323</v>
      </c>
      <c r="D17" s="2">
        <v>3417</v>
      </c>
      <c r="E17" s="3">
        <f t="shared" si="7"/>
        <v>6740</v>
      </c>
      <c r="F17" s="4">
        <v>1694</v>
      </c>
      <c r="G17" s="2">
        <v>1696</v>
      </c>
      <c r="H17" s="5">
        <f t="shared" si="8"/>
        <v>3390</v>
      </c>
      <c r="I17" s="4">
        <v>830</v>
      </c>
      <c r="J17" s="2">
        <v>837</v>
      </c>
      <c r="K17" s="5">
        <f t="shared" si="9"/>
        <v>1667</v>
      </c>
      <c r="L17" s="25">
        <f t="shared" si="2"/>
        <v>48.996458087367181</v>
      </c>
      <c r="M17" s="11">
        <f t="shared" si="3"/>
        <v>49.351415094339622</v>
      </c>
      <c r="N17" s="11">
        <f t="shared" si="4"/>
        <v>49.174041297935098</v>
      </c>
    </row>
    <row r="18" spans="1:14" ht="20.25" customHeight="1" x14ac:dyDescent="0.2">
      <c r="A18" s="13">
        <v>41574</v>
      </c>
      <c r="B18" s="1" t="s">
        <v>9</v>
      </c>
      <c r="C18" s="2">
        <v>3183</v>
      </c>
      <c r="D18" s="2">
        <v>3263</v>
      </c>
      <c r="E18" s="3">
        <f t="shared" si="7"/>
        <v>6446</v>
      </c>
      <c r="F18" s="4">
        <v>1416</v>
      </c>
      <c r="G18" s="2">
        <v>1489</v>
      </c>
      <c r="H18" s="5">
        <f t="shared" si="8"/>
        <v>2905</v>
      </c>
      <c r="I18" s="4">
        <v>725</v>
      </c>
      <c r="J18" s="2">
        <v>806</v>
      </c>
      <c r="K18" s="5">
        <f t="shared" si="9"/>
        <v>1531</v>
      </c>
      <c r="L18" s="25">
        <f t="shared" si="2"/>
        <v>51.200564971751419</v>
      </c>
      <c r="M18" s="11">
        <f t="shared" si="3"/>
        <v>54.130288784419079</v>
      </c>
      <c r="N18" s="11">
        <f t="shared" si="4"/>
        <v>52.702237521514625</v>
      </c>
    </row>
    <row r="19" spans="1:14" ht="20.25" customHeight="1" x14ac:dyDescent="0.2">
      <c r="A19" s="13">
        <v>41987</v>
      </c>
      <c r="B19" s="1" t="s">
        <v>6</v>
      </c>
      <c r="C19" s="2">
        <v>3067</v>
      </c>
      <c r="D19" s="2">
        <v>3109</v>
      </c>
      <c r="E19" s="3">
        <f t="shared" si="7"/>
        <v>6176</v>
      </c>
      <c r="F19" s="4">
        <v>1550</v>
      </c>
      <c r="G19" s="2">
        <v>1528</v>
      </c>
      <c r="H19" s="5">
        <f t="shared" si="8"/>
        <v>3078</v>
      </c>
      <c r="I19" s="4">
        <v>691</v>
      </c>
      <c r="J19" s="2">
        <v>705</v>
      </c>
      <c r="K19" s="5">
        <f t="shared" si="9"/>
        <v>1396</v>
      </c>
      <c r="L19" s="25">
        <f t="shared" si="2"/>
        <v>44.58064516129032</v>
      </c>
      <c r="M19" s="11">
        <f t="shared" si="3"/>
        <v>46.138743455497384</v>
      </c>
      <c r="N19" s="11">
        <f t="shared" si="4"/>
        <v>45.354126055880442</v>
      </c>
    </row>
    <row r="20" spans="1:14" ht="20.25" customHeight="1" x14ac:dyDescent="0.2">
      <c r="A20" s="13">
        <v>41987</v>
      </c>
      <c r="B20" s="1" t="s">
        <v>7</v>
      </c>
      <c r="C20" s="2">
        <v>3067</v>
      </c>
      <c r="D20" s="2">
        <v>3109</v>
      </c>
      <c r="E20" s="3">
        <f t="shared" si="7"/>
        <v>6176</v>
      </c>
      <c r="F20" s="4">
        <v>1421</v>
      </c>
      <c r="G20" s="2">
        <v>1405</v>
      </c>
      <c r="H20" s="5">
        <f t="shared" si="8"/>
        <v>2826</v>
      </c>
      <c r="I20" s="4">
        <v>569</v>
      </c>
      <c r="J20" s="2">
        <v>585</v>
      </c>
      <c r="K20" s="5">
        <f t="shared" si="9"/>
        <v>1154</v>
      </c>
      <c r="L20" s="25">
        <f t="shared" si="2"/>
        <v>40.042223786066153</v>
      </c>
      <c r="M20" s="11">
        <f t="shared" si="3"/>
        <v>41.637010676156585</v>
      </c>
      <c r="N20" s="11">
        <f t="shared" si="4"/>
        <v>40.835102618542109</v>
      </c>
    </row>
    <row r="21" spans="1:14" ht="20.25" customHeight="1" x14ac:dyDescent="0.2">
      <c r="A21" s="13">
        <v>42302</v>
      </c>
      <c r="B21" s="1" t="s">
        <v>12</v>
      </c>
      <c r="C21" s="2">
        <v>2924</v>
      </c>
      <c r="D21" s="2">
        <v>2938</v>
      </c>
      <c r="E21" s="3">
        <f t="shared" si="7"/>
        <v>5862</v>
      </c>
      <c r="F21" s="4">
        <v>1366</v>
      </c>
      <c r="G21" s="2">
        <v>1408</v>
      </c>
      <c r="H21" s="5">
        <f t="shared" si="8"/>
        <v>2774</v>
      </c>
      <c r="I21" s="4">
        <v>653</v>
      </c>
      <c r="J21" s="2">
        <v>692</v>
      </c>
      <c r="K21" s="5">
        <f t="shared" si="9"/>
        <v>1345</v>
      </c>
      <c r="L21" s="25">
        <f t="shared" si="2"/>
        <v>47.803806734992683</v>
      </c>
      <c r="M21" s="11">
        <f t="shared" si="3"/>
        <v>49.147727272727273</v>
      </c>
      <c r="N21" s="11">
        <f t="shared" si="4"/>
        <v>48.485940879596249</v>
      </c>
    </row>
    <row r="23" spans="1:14" x14ac:dyDescent="0.2">
      <c r="A23" t="s">
        <v>16</v>
      </c>
    </row>
  </sheetData>
  <mergeCells count="7">
    <mergeCell ref="L4:N4"/>
    <mergeCell ref="B1:M1"/>
    <mergeCell ref="A4:A5"/>
    <mergeCell ref="B4:B5"/>
    <mergeCell ref="C4:E4"/>
    <mergeCell ref="I4:K4"/>
    <mergeCell ref="F4:H4"/>
  </mergeCells>
  <phoneticPr fontId="2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Normal="100" workbookViewId="0">
      <selection activeCell="M57" sqref="M57"/>
    </sheetView>
  </sheetViews>
  <sheetFormatPr defaultRowHeight="13.2" x14ac:dyDescent="0.2"/>
  <sheetData/>
  <phoneticPr fontId="2"/>
  <pageMargins left="0.25" right="0.25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abSelected="1" workbookViewId="0"/>
  </sheetViews>
  <sheetFormatPr defaultRowHeight="13.2" x14ac:dyDescent="0.2"/>
  <sheetData/>
  <phoneticPr fontId="2"/>
  <pageMargins left="0.23622047244094491" right="0.19685039370078741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投票率表</vt:lpstr>
      <vt:lpstr>期日前割合</vt:lpstr>
      <vt:lpstr>投票率グラフ</vt:lpstr>
      <vt:lpstr>期日前グラフ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総務課秘書広報係</cp:lastModifiedBy>
  <cp:lastPrinted>2015-11-19T04:37:01Z</cp:lastPrinted>
  <dcterms:created xsi:type="dcterms:W3CDTF">2015-10-28T05:35:43Z</dcterms:created>
  <dcterms:modified xsi:type="dcterms:W3CDTF">2021-03-28T23:55:59Z</dcterms:modified>
</cp:coreProperties>
</file>