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11\Desktop\各選挙データ集計\"/>
    </mc:Choice>
  </mc:AlternateContent>
  <xr:revisionPtr revIDLastSave="0" documentId="13_ncr:1_{42A563E7-F7DB-432B-B723-8227A0870AFD}" xr6:coauthVersionLast="36" xr6:coauthVersionMax="36" xr10:uidLastSave="{00000000-0000-0000-0000-000000000000}"/>
  <bookViews>
    <workbookView xWindow="-12" yWindow="-12" windowWidth="20520" windowHeight="4032" tabRatio="701" activeTab="5" xr2:uid="{00000000-000D-0000-FFFF-FFFF00000000}"/>
  </bookViews>
  <sheets>
    <sheet name="投票率表（国）" sheetId="4" r:id="rId1"/>
    <sheet name="投票率表（県）" sheetId="5" r:id="rId2"/>
    <sheet name="投票率表（町）" sheetId="1" r:id="rId3"/>
    <sheet name="投票率（町長）グラフ" sheetId="7" r:id="rId4"/>
    <sheet name="投票率（町議）グラフ" sheetId="6" r:id="rId5"/>
    <sheet name="投票率グラフ" sheetId="2" r:id="rId6"/>
    <sheet name="タイトル" sheetId="8" state="hidden" r:id="rId7"/>
  </sheets>
  <definedNames>
    <definedName name="_xlnm._FilterDatabase" localSheetId="4" hidden="1">'投票率（町議）グラフ'!$B$1:$B$35</definedName>
    <definedName name="_xlnm._FilterDatabase" localSheetId="3" hidden="1">'投票率（町長）グラフ'!$B$1:$B$36</definedName>
    <definedName name="_xlnm._FilterDatabase" localSheetId="1" hidden="1">'投票率表（県）'!$B$1:$B$51</definedName>
    <definedName name="_xlnm._FilterDatabase" localSheetId="0" hidden="1">'投票率表（国）'!$B$1:$B$93</definedName>
    <definedName name="_xlnm._FilterDatabase" localSheetId="2" hidden="1">'投票率表（町）'!$B$1:$B$55</definedName>
  </definedNames>
  <calcPr calcId="191029"/>
</workbook>
</file>

<file path=xl/calcChain.xml><?xml version="1.0" encoding="utf-8"?>
<calcChain xmlns="http://schemas.openxmlformats.org/spreadsheetml/2006/main">
  <c r="J22" i="7" l="1"/>
  <c r="I22" i="7"/>
  <c r="H22" i="7"/>
  <c r="E22" i="7"/>
  <c r="J19" i="7"/>
  <c r="I19" i="7"/>
  <c r="H19" i="7"/>
  <c r="E19" i="7"/>
  <c r="K19" i="7" s="1"/>
  <c r="J16" i="7"/>
  <c r="I16" i="7"/>
  <c r="H16" i="7"/>
  <c r="E16" i="7"/>
  <c r="K16" i="7" s="1"/>
  <c r="J15" i="7"/>
  <c r="I15" i="7"/>
  <c r="H15" i="7"/>
  <c r="E15" i="7"/>
  <c r="K15" i="7" s="1"/>
  <c r="J14" i="7"/>
  <c r="I14" i="7"/>
  <c r="H14" i="7"/>
  <c r="E14" i="7"/>
  <c r="K14" i="7" s="1"/>
  <c r="J13" i="7"/>
  <c r="I13" i="7"/>
  <c r="H13" i="7"/>
  <c r="E13" i="7"/>
  <c r="K13" i="7" s="1"/>
  <c r="J12" i="7"/>
  <c r="I12" i="7"/>
  <c r="H12" i="7"/>
  <c r="E12" i="7"/>
  <c r="K12" i="7" s="1"/>
  <c r="J11" i="7"/>
  <c r="I11" i="7"/>
  <c r="H11" i="7"/>
  <c r="E11" i="7"/>
  <c r="K11" i="7" s="1"/>
  <c r="J10" i="7"/>
  <c r="I10" i="7"/>
  <c r="H10" i="7"/>
  <c r="E10" i="7"/>
  <c r="K10" i="7" s="1"/>
  <c r="J9" i="7"/>
  <c r="I9" i="7"/>
  <c r="H9" i="7"/>
  <c r="E9" i="7"/>
  <c r="K9" i="7" s="1"/>
  <c r="J6" i="7"/>
  <c r="I6" i="7"/>
  <c r="H6" i="7"/>
  <c r="E6" i="7"/>
  <c r="K6" i="7" s="1"/>
  <c r="J23" i="6"/>
  <c r="I23" i="6"/>
  <c r="H23" i="6"/>
  <c r="E23" i="6"/>
  <c r="K23" i="6" s="1"/>
  <c r="J22" i="6"/>
  <c r="I22" i="6"/>
  <c r="H22" i="6"/>
  <c r="E22" i="6"/>
  <c r="H21" i="6"/>
  <c r="E21" i="6"/>
  <c r="J20" i="6"/>
  <c r="I20" i="6"/>
  <c r="H20" i="6"/>
  <c r="E20" i="6"/>
  <c r="K20" i="6" s="1"/>
  <c r="J19" i="6"/>
  <c r="I19" i="6"/>
  <c r="H19" i="6"/>
  <c r="E19" i="6"/>
  <c r="J18" i="6"/>
  <c r="I18" i="6"/>
  <c r="H18" i="6"/>
  <c r="E18" i="6"/>
  <c r="K18" i="6" s="1"/>
  <c r="J17" i="6"/>
  <c r="I17" i="6"/>
  <c r="H17" i="6"/>
  <c r="E17" i="6"/>
  <c r="K17" i="6" s="1"/>
  <c r="J16" i="6"/>
  <c r="I16" i="6"/>
  <c r="H16" i="6"/>
  <c r="E16" i="6"/>
  <c r="J15" i="6"/>
  <c r="I15" i="6"/>
  <c r="H15" i="6"/>
  <c r="E15" i="6"/>
  <c r="K15" i="6" s="1"/>
  <c r="J14" i="6"/>
  <c r="I14" i="6"/>
  <c r="H14" i="6"/>
  <c r="E14" i="6"/>
  <c r="J13" i="6"/>
  <c r="I13" i="6"/>
  <c r="H13" i="6"/>
  <c r="E13" i="6"/>
  <c r="K13" i="6" s="1"/>
  <c r="J12" i="6"/>
  <c r="I12" i="6"/>
  <c r="H12" i="6"/>
  <c r="E12" i="6"/>
  <c r="J11" i="6"/>
  <c r="I11" i="6"/>
  <c r="H11" i="6"/>
  <c r="E11" i="6"/>
  <c r="K11" i="6" s="1"/>
  <c r="J10" i="6"/>
  <c r="I10" i="6"/>
  <c r="H10" i="6"/>
  <c r="E10" i="6"/>
  <c r="J9" i="6"/>
  <c r="I9" i="6"/>
  <c r="H9" i="6"/>
  <c r="E9" i="6"/>
  <c r="K9" i="6" s="1"/>
  <c r="J8" i="6"/>
  <c r="I8" i="6"/>
  <c r="H8" i="6"/>
  <c r="E8" i="6"/>
  <c r="J7" i="6"/>
  <c r="I7" i="6"/>
  <c r="H7" i="6"/>
  <c r="E7" i="6"/>
  <c r="K6" i="6"/>
  <c r="K22" i="7" l="1"/>
  <c r="K7" i="6"/>
  <c r="K8" i="6"/>
  <c r="K10" i="6"/>
  <c r="K12" i="6"/>
  <c r="K14" i="6"/>
  <c r="K16" i="6"/>
  <c r="K19" i="6"/>
  <c r="K22" i="6"/>
  <c r="H34" i="5"/>
  <c r="E34" i="5"/>
  <c r="J34" i="5"/>
  <c r="I34" i="5"/>
  <c r="E31" i="5"/>
  <c r="I76" i="4"/>
  <c r="J76" i="4"/>
  <c r="H76" i="4"/>
  <c r="E76" i="4"/>
  <c r="I80" i="4"/>
  <c r="J80" i="4"/>
  <c r="H80" i="4"/>
  <c r="E80" i="4"/>
  <c r="I82" i="4"/>
  <c r="J82" i="4"/>
  <c r="H82" i="4"/>
  <c r="E82" i="4"/>
  <c r="K82" i="4" s="1"/>
  <c r="I71" i="4"/>
  <c r="J71" i="4"/>
  <c r="H71" i="4"/>
  <c r="E71" i="4"/>
  <c r="K71" i="4" l="1"/>
  <c r="K76" i="4"/>
  <c r="K80" i="4"/>
  <c r="K34" i="5"/>
  <c r="H29" i="5"/>
  <c r="H30" i="5"/>
  <c r="H31" i="5"/>
  <c r="K31" i="5" s="1"/>
  <c r="H32" i="5"/>
  <c r="H33" i="5"/>
  <c r="H36" i="5"/>
  <c r="H37" i="5"/>
  <c r="H38" i="5"/>
  <c r="H39" i="5"/>
  <c r="H40" i="5"/>
  <c r="H41" i="5"/>
  <c r="E29" i="5"/>
  <c r="E30" i="5"/>
  <c r="E32" i="5"/>
  <c r="E33" i="5"/>
  <c r="E36" i="5"/>
  <c r="E37" i="5"/>
  <c r="E38" i="5"/>
  <c r="E39" i="5"/>
  <c r="E40" i="5"/>
  <c r="E41" i="5"/>
  <c r="I38" i="5"/>
  <c r="J38" i="5"/>
  <c r="I39" i="5"/>
  <c r="J39" i="5"/>
  <c r="I40" i="5"/>
  <c r="J40" i="5"/>
  <c r="I41" i="5"/>
  <c r="J41" i="5"/>
  <c r="I29" i="5"/>
  <c r="J29" i="5"/>
  <c r="I30" i="5"/>
  <c r="J30" i="5"/>
  <c r="I31" i="5"/>
  <c r="J31" i="5"/>
  <c r="I32" i="5"/>
  <c r="J32" i="5"/>
  <c r="I33" i="5"/>
  <c r="J33" i="5"/>
  <c r="I36" i="5"/>
  <c r="J36" i="5"/>
  <c r="I7" i="5"/>
  <c r="J7" i="5"/>
  <c r="I8" i="5"/>
  <c r="J8" i="5"/>
  <c r="I9" i="5"/>
  <c r="J9" i="5"/>
  <c r="I10" i="5"/>
  <c r="J10" i="5"/>
  <c r="I11" i="5"/>
  <c r="J11" i="5"/>
  <c r="H7" i="5"/>
  <c r="E7" i="5"/>
  <c r="J37" i="5"/>
  <c r="I37" i="5"/>
  <c r="J27" i="5"/>
  <c r="I27" i="5"/>
  <c r="H27" i="5"/>
  <c r="E27" i="5"/>
  <c r="J26" i="5"/>
  <c r="I26" i="5"/>
  <c r="H26" i="5"/>
  <c r="E26" i="5"/>
  <c r="J25" i="5"/>
  <c r="I25" i="5"/>
  <c r="H25" i="5"/>
  <c r="E25" i="5"/>
  <c r="J24" i="5"/>
  <c r="I24" i="5"/>
  <c r="H24" i="5"/>
  <c r="E24" i="5"/>
  <c r="J23" i="5"/>
  <c r="I23" i="5"/>
  <c r="H23" i="5"/>
  <c r="E23" i="5"/>
  <c r="J22" i="5"/>
  <c r="I22" i="5"/>
  <c r="H22" i="5"/>
  <c r="E22" i="5"/>
  <c r="J21" i="5"/>
  <c r="I21" i="5"/>
  <c r="H21" i="5"/>
  <c r="E21" i="5"/>
  <c r="J20" i="5"/>
  <c r="I20" i="5"/>
  <c r="H20" i="5"/>
  <c r="E20" i="5"/>
  <c r="J19" i="5"/>
  <c r="I19" i="5"/>
  <c r="H19" i="5"/>
  <c r="E19" i="5"/>
  <c r="J18" i="5"/>
  <c r="I18" i="5"/>
  <c r="H18" i="5"/>
  <c r="E18" i="5"/>
  <c r="J17" i="5"/>
  <c r="I17" i="5"/>
  <c r="H17" i="5"/>
  <c r="E17" i="5"/>
  <c r="J15" i="5"/>
  <c r="I15" i="5"/>
  <c r="H15" i="5"/>
  <c r="E15" i="5"/>
  <c r="J14" i="5"/>
  <c r="I14" i="5"/>
  <c r="H14" i="5"/>
  <c r="E14" i="5"/>
  <c r="J13" i="5"/>
  <c r="I13" i="5"/>
  <c r="H13" i="5"/>
  <c r="E13" i="5"/>
  <c r="J12" i="5"/>
  <c r="I12" i="5"/>
  <c r="H12" i="5"/>
  <c r="E12" i="5"/>
  <c r="H11" i="5"/>
  <c r="E11" i="5"/>
  <c r="H10" i="5"/>
  <c r="E10" i="5"/>
  <c r="H9" i="5"/>
  <c r="E9" i="5"/>
  <c r="H8" i="5"/>
  <c r="E8" i="5"/>
  <c r="J6" i="5"/>
  <c r="I6" i="5"/>
  <c r="H6" i="5"/>
  <c r="E6" i="5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H63" i="4"/>
  <c r="H64" i="4"/>
  <c r="H65" i="4"/>
  <c r="K65" i="4" s="1"/>
  <c r="H66" i="4"/>
  <c r="H67" i="4"/>
  <c r="H68" i="4"/>
  <c r="H69" i="4"/>
  <c r="K69" i="4" s="1"/>
  <c r="H70" i="4"/>
  <c r="E63" i="4"/>
  <c r="E64" i="4"/>
  <c r="E65" i="4"/>
  <c r="E66" i="4"/>
  <c r="E67" i="4"/>
  <c r="E68" i="4"/>
  <c r="E69" i="4"/>
  <c r="E70" i="4"/>
  <c r="E62" i="4"/>
  <c r="K68" i="4" l="1"/>
  <c r="K64" i="4"/>
  <c r="K63" i="4"/>
  <c r="K67" i="4"/>
  <c r="K70" i="4"/>
  <c r="K66" i="4"/>
  <c r="K7" i="5"/>
  <c r="K41" i="5"/>
  <c r="K39" i="5"/>
  <c r="K9" i="5"/>
  <c r="K36" i="5"/>
  <c r="K8" i="5"/>
  <c r="K12" i="5"/>
  <c r="K13" i="5"/>
  <c r="K14" i="5"/>
  <c r="K15" i="5"/>
  <c r="K17" i="5"/>
  <c r="K18" i="5"/>
  <c r="K19" i="5"/>
  <c r="K20" i="5"/>
  <c r="K21" i="5"/>
  <c r="K22" i="5"/>
  <c r="K23" i="5"/>
  <c r="K24" i="5"/>
  <c r="K25" i="5"/>
  <c r="K26" i="5"/>
  <c r="K27" i="5"/>
  <c r="K33" i="5"/>
  <c r="K38" i="5"/>
  <c r="K37" i="5"/>
  <c r="K29" i="5"/>
  <c r="K11" i="5"/>
  <c r="K10" i="5"/>
  <c r="K6" i="5"/>
  <c r="K30" i="5"/>
  <c r="K32" i="5"/>
  <c r="K40" i="5"/>
  <c r="I72" i="4"/>
  <c r="J72" i="4"/>
  <c r="H72" i="4"/>
  <c r="E72" i="4"/>
  <c r="I73" i="4"/>
  <c r="J73" i="4"/>
  <c r="I74" i="4"/>
  <c r="J74" i="4"/>
  <c r="I75" i="4"/>
  <c r="J75" i="4"/>
  <c r="I77" i="4"/>
  <c r="J77" i="4"/>
  <c r="I78" i="4"/>
  <c r="J78" i="4"/>
  <c r="I79" i="4"/>
  <c r="J79" i="4"/>
  <c r="I81" i="4"/>
  <c r="J81" i="4"/>
  <c r="H73" i="4"/>
  <c r="H74" i="4"/>
  <c r="H75" i="4"/>
  <c r="H77" i="4"/>
  <c r="H78" i="4"/>
  <c r="H79" i="4"/>
  <c r="H81" i="4"/>
  <c r="H83" i="4"/>
  <c r="E73" i="4"/>
  <c r="E74" i="4"/>
  <c r="E75" i="4"/>
  <c r="E77" i="4"/>
  <c r="E78" i="4"/>
  <c r="E79" i="4"/>
  <c r="E81" i="4"/>
  <c r="E83" i="4"/>
  <c r="H36" i="4"/>
  <c r="J36" i="4"/>
  <c r="I36" i="4"/>
  <c r="E36" i="4"/>
  <c r="H38" i="4"/>
  <c r="K38" i="4" s="1"/>
  <c r="J38" i="4"/>
  <c r="I38" i="4"/>
  <c r="E38" i="4"/>
  <c r="H37" i="4"/>
  <c r="K37" i="4" s="1"/>
  <c r="J37" i="4"/>
  <c r="I37" i="4"/>
  <c r="E37" i="4"/>
  <c r="H34" i="4"/>
  <c r="K34" i="4" s="1"/>
  <c r="J34" i="4"/>
  <c r="I34" i="4"/>
  <c r="E34" i="4"/>
  <c r="H33" i="4"/>
  <c r="J33" i="4"/>
  <c r="I33" i="4"/>
  <c r="E33" i="4"/>
  <c r="I31" i="4"/>
  <c r="J31" i="4"/>
  <c r="H31" i="4"/>
  <c r="E31" i="4"/>
  <c r="H30" i="4"/>
  <c r="J30" i="4"/>
  <c r="I30" i="4"/>
  <c r="E30" i="4"/>
  <c r="H28" i="4"/>
  <c r="K28" i="4" s="1"/>
  <c r="J28" i="4"/>
  <c r="I28" i="4"/>
  <c r="E28" i="4"/>
  <c r="H26" i="4"/>
  <c r="J26" i="4"/>
  <c r="I26" i="4"/>
  <c r="E26" i="4"/>
  <c r="H25" i="4"/>
  <c r="J25" i="4"/>
  <c r="I25" i="4"/>
  <c r="E25" i="4"/>
  <c r="H24" i="4"/>
  <c r="J24" i="4"/>
  <c r="I24" i="4"/>
  <c r="E24" i="4"/>
  <c r="H23" i="4"/>
  <c r="J23" i="4"/>
  <c r="I23" i="4"/>
  <c r="E23" i="4"/>
  <c r="H21" i="4"/>
  <c r="J21" i="4"/>
  <c r="I21" i="4"/>
  <c r="E21" i="4"/>
  <c r="H20" i="4"/>
  <c r="J20" i="4"/>
  <c r="I20" i="4"/>
  <c r="E20" i="4"/>
  <c r="H18" i="4"/>
  <c r="J18" i="4"/>
  <c r="I18" i="4"/>
  <c r="E18" i="4"/>
  <c r="H16" i="4"/>
  <c r="J16" i="4"/>
  <c r="I16" i="4"/>
  <c r="E16" i="4"/>
  <c r="I14" i="4"/>
  <c r="J14" i="4"/>
  <c r="H14" i="4"/>
  <c r="E14" i="4"/>
  <c r="H12" i="4"/>
  <c r="J12" i="4"/>
  <c r="I12" i="4"/>
  <c r="E12" i="4"/>
  <c r="I9" i="4"/>
  <c r="J9" i="4"/>
  <c r="H9" i="4"/>
  <c r="E9" i="4"/>
  <c r="H17" i="4"/>
  <c r="H10" i="4"/>
  <c r="E6" i="4"/>
  <c r="H48" i="4"/>
  <c r="H49" i="4"/>
  <c r="H50" i="4"/>
  <c r="E48" i="4"/>
  <c r="E49" i="4"/>
  <c r="E50" i="4"/>
  <c r="H54" i="4"/>
  <c r="H55" i="4"/>
  <c r="H56" i="4"/>
  <c r="H57" i="4"/>
  <c r="H58" i="4"/>
  <c r="H59" i="4"/>
  <c r="H60" i="4"/>
  <c r="H61" i="4"/>
  <c r="H62" i="4"/>
  <c r="K83" i="4"/>
  <c r="E54" i="4"/>
  <c r="E55" i="4"/>
  <c r="E56" i="4"/>
  <c r="E57" i="4"/>
  <c r="E58" i="4"/>
  <c r="E59" i="4"/>
  <c r="E60" i="4"/>
  <c r="E61" i="4"/>
  <c r="J60" i="4"/>
  <c r="J61" i="4"/>
  <c r="J62" i="4"/>
  <c r="J83" i="4"/>
  <c r="I83" i="4"/>
  <c r="I60" i="4"/>
  <c r="I61" i="4"/>
  <c r="I62" i="4"/>
  <c r="J48" i="4"/>
  <c r="J49" i="4"/>
  <c r="J50" i="4"/>
  <c r="J51" i="4"/>
  <c r="J52" i="4"/>
  <c r="J53" i="4"/>
  <c r="J54" i="4"/>
  <c r="I48" i="4"/>
  <c r="I49" i="4"/>
  <c r="I50" i="4"/>
  <c r="I51" i="4"/>
  <c r="I52" i="4"/>
  <c r="I53" i="4"/>
  <c r="I54" i="4"/>
  <c r="J7" i="4"/>
  <c r="J8" i="4"/>
  <c r="J10" i="4"/>
  <c r="J11" i="4"/>
  <c r="J13" i="4"/>
  <c r="I7" i="4"/>
  <c r="I8" i="4"/>
  <c r="I10" i="4"/>
  <c r="I11" i="4"/>
  <c r="I13" i="4"/>
  <c r="H7" i="4"/>
  <c r="H8" i="4"/>
  <c r="E7" i="4"/>
  <c r="J59" i="4"/>
  <c r="I59" i="4"/>
  <c r="J58" i="4"/>
  <c r="I58" i="4"/>
  <c r="J57" i="4"/>
  <c r="I57" i="4"/>
  <c r="J56" i="4"/>
  <c r="I56" i="4"/>
  <c r="J55" i="4"/>
  <c r="I55" i="4"/>
  <c r="H53" i="4"/>
  <c r="E53" i="4"/>
  <c r="H52" i="4"/>
  <c r="E52" i="4"/>
  <c r="H51" i="4"/>
  <c r="E51" i="4"/>
  <c r="J47" i="4"/>
  <c r="I47" i="4"/>
  <c r="H47" i="4"/>
  <c r="E47" i="4"/>
  <c r="J46" i="4"/>
  <c r="I46" i="4"/>
  <c r="H46" i="4"/>
  <c r="E46" i="4"/>
  <c r="J45" i="4"/>
  <c r="I45" i="4"/>
  <c r="H45" i="4"/>
  <c r="E45" i="4"/>
  <c r="J44" i="4"/>
  <c r="I44" i="4"/>
  <c r="H44" i="4"/>
  <c r="E44" i="4"/>
  <c r="J43" i="4"/>
  <c r="I43" i="4"/>
  <c r="H43" i="4"/>
  <c r="E43" i="4"/>
  <c r="J42" i="4"/>
  <c r="I42" i="4"/>
  <c r="H42" i="4"/>
  <c r="E42" i="4"/>
  <c r="J41" i="4"/>
  <c r="I41" i="4"/>
  <c r="H41" i="4"/>
  <c r="E41" i="4"/>
  <c r="J40" i="4"/>
  <c r="I40" i="4"/>
  <c r="H40" i="4"/>
  <c r="E40" i="4"/>
  <c r="J39" i="4"/>
  <c r="I39" i="4"/>
  <c r="H39" i="4"/>
  <c r="E39" i="4"/>
  <c r="J35" i="4"/>
  <c r="I35" i="4"/>
  <c r="H35" i="4"/>
  <c r="E35" i="4"/>
  <c r="J32" i="4"/>
  <c r="I32" i="4"/>
  <c r="H32" i="4"/>
  <c r="E32" i="4"/>
  <c r="J29" i="4"/>
  <c r="I29" i="4"/>
  <c r="H29" i="4"/>
  <c r="E29" i="4"/>
  <c r="J27" i="4"/>
  <c r="I27" i="4"/>
  <c r="H27" i="4"/>
  <c r="E27" i="4"/>
  <c r="J22" i="4"/>
  <c r="I22" i="4"/>
  <c r="H22" i="4"/>
  <c r="E22" i="4"/>
  <c r="J19" i="4"/>
  <c r="I19" i="4"/>
  <c r="H19" i="4"/>
  <c r="E19" i="4"/>
  <c r="J17" i="4"/>
  <c r="I17" i="4"/>
  <c r="E17" i="4"/>
  <c r="J15" i="4"/>
  <c r="I15" i="4"/>
  <c r="H15" i="4"/>
  <c r="E15" i="4"/>
  <c r="H13" i="4"/>
  <c r="E13" i="4"/>
  <c r="H11" i="4"/>
  <c r="E11" i="4"/>
  <c r="E10" i="4"/>
  <c r="E8" i="4"/>
  <c r="J6" i="4"/>
  <c r="I6" i="4"/>
  <c r="H6" i="4"/>
  <c r="K6" i="4" s="1"/>
  <c r="K46" i="4" l="1"/>
  <c r="K47" i="4"/>
  <c r="K75" i="4"/>
  <c r="K36" i="4"/>
  <c r="K72" i="4"/>
  <c r="K73" i="4"/>
  <c r="K24" i="4"/>
  <c r="K25" i="4"/>
  <c r="K26" i="4"/>
  <c r="K31" i="4"/>
  <c r="K60" i="4"/>
  <c r="K56" i="4"/>
  <c r="K9" i="4"/>
  <c r="K30" i="4"/>
  <c r="K33" i="4"/>
  <c r="K74" i="4"/>
  <c r="K53" i="4"/>
  <c r="K81" i="4"/>
  <c r="K79" i="4"/>
  <c r="K78" i="4"/>
  <c r="K77" i="4"/>
  <c r="K62" i="4"/>
  <c r="K61" i="4"/>
  <c r="K58" i="4"/>
  <c r="K54" i="4"/>
  <c r="K52" i="4"/>
  <c r="K51" i="4"/>
  <c r="K50" i="4"/>
  <c r="K20" i="4"/>
  <c r="K21" i="4"/>
  <c r="K23" i="4"/>
  <c r="K16" i="4"/>
  <c r="K18" i="4"/>
  <c r="K13" i="4"/>
  <c r="K14" i="4"/>
  <c r="K12" i="4"/>
  <c r="K40" i="4"/>
  <c r="K41" i="4"/>
  <c r="K44" i="4"/>
  <c r="K45" i="4"/>
  <c r="K10" i="4"/>
  <c r="K15" i="4"/>
  <c r="K57" i="4"/>
  <c r="K17" i="4"/>
  <c r="K22" i="4"/>
  <c r="K27" i="4"/>
  <c r="K35" i="4"/>
  <c r="K39" i="4"/>
  <c r="K42" i="4"/>
  <c r="K43" i="4"/>
  <c r="K32" i="4"/>
  <c r="K29" i="4"/>
  <c r="K19" i="4"/>
  <c r="K11" i="4"/>
  <c r="K8" i="4"/>
  <c r="K7" i="4"/>
  <c r="K48" i="4"/>
  <c r="K49" i="4"/>
  <c r="K59" i="4"/>
  <c r="K55" i="4"/>
  <c r="K7" i="1" l="1"/>
  <c r="J14" i="1"/>
  <c r="I14" i="1"/>
  <c r="H14" i="1"/>
  <c r="E14" i="1"/>
  <c r="J38" i="1"/>
  <c r="I38" i="1"/>
  <c r="H38" i="1"/>
  <c r="E38" i="1"/>
  <c r="J20" i="1"/>
  <c r="J21" i="1"/>
  <c r="J22" i="1"/>
  <c r="J23" i="1"/>
  <c r="J24" i="1"/>
  <c r="I20" i="1"/>
  <c r="I21" i="1"/>
  <c r="I22" i="1"/>
  <c r="I23" i="1"/>
  <c r="I24" i="1"/>
  <c r="H20" i="1"/>
  <c r="H21" i="1"/>
  <c r="H22" i="1"/>
  <c r="H23" i="1"/>
  <c r="H24" i="1"/>
  <c r="E20" i="1"/>
  <c r="E21" i="1"/>
  <c r="E22" i="1"/>
  <c r="E23" i="1"/>
  <c r="E24" i="1"/>
  <c r="E17" i="1"/>
  <c r="H17" i="1"/>
  <c r="K17" i="1" s="1"/>
  <c r="I17" i="1"/>
  <c r="J17" i="1"/>
  <c r="E18" i="1"/>
  <c r="H18" i="1"/>
  <c r="K18" i="1" s="1"/>
  <c r="I18" i="1"/>
  <c r="J18" i="1"/>
  <c r="K20" i="1" l="1"/>
  <c r="K38" i="1"/>
  <c r="K14" i="1"/>
  <c r="K23" i="1"/>
  <c r="K24" i="1"/>
  <c r="K22" i="1"/>
  <c r="K21" i="1"/>
  <c r="H9" i="1"/>
  <c r="H10" i="1"/>
  <c r="H12" i="1"/>
  <c r="H13" i="1"/>
  <c r="H15" i="1"/>
  <c r="H16" i="1"/>
  <c r="H19" i="1"/>
  <c r="E9" i="1"/>
  <c r="E10" i="1"/>
  <c r="E12" i="1"/>
  <c r="E13" i="1"/>
  <c r="E15" i="1"/>
  <c r="E16" i="1"/>
  <c r="E19" i="1"/>
  <c r="J9" i="1"/>
  <c r="J10" i="1"/>
  <c r="J12" i="1"/>
  <c r="J13" i="1"/>
  <c r="J15" i="1"/>
  <c r="J16" i="1"/>
  <c r="J19" i="1"/>
  <c r="I9" i="1"/>
  <c r="I10" i="1"/>
  <c r="I12" i="1"/>
  <c r="I13" i="1"/>
  <c r="I15" i="1"/>
  <c r="I16" i="1"/>
  <c r="I19" i="1"/>
  <c r="E6" i="1"/>
  <c r="J6" i="1"/>
  <c r="I6" i="1"/>
  <c r="H6" i="1"/>
  <c r="E28" i="1"/>
  <c r="J26" i="1"/>
  <c r="J27" i="1"/>
  <c r="J28" i="1"/>
  <c r="J30" i="1"/>
  <c r="J32" i="1"/>
  <c r="J33" i="1"/>
  <c r="J34" i="1"/>
  <c r="J39" i="1"/>
  <c r="J42" i="1"/>
  <c r="I26" i="1"/>
  <c r="I27" i="1"/>
  <c r="I28" i="1"/>
  <c r="I30" i="1"/>
  <c r="I32" i="1"/>
  <c r="I33" i="1"/>
  <c r="I34" i="1"/>
  <c r="I39" i="1"/>
  <c r="I42" i="1"/>
  <c r="J25" i="1"/>
  <c r="I25" i="1"/>
  <c r="E27" i="1"/>
  <c r="K6" i="1" l="1"/>
  <c r="K16" i="1"/>
  <c r="K12" i="1"/>
  <c r="K19" i="1"/>
  <c r="K15" i="1"/>
  <c r="K10" i="1"/>
  <c r="K13" i="1"/>
  <c r="K9" i="1"/>
  <c r="H30" i="1"/>
  <c r="H26" i="1"/>
  <c r="H27" i="1"/>
  <c r="K27" i="1" s="1"/>
  <c r="H28" i="1"/>
  <c r="K28" i="1" s="1"/>
  <c r="H32" i="1"/>
  <c r="E26" i="1"/>
  <c r="E30" i="1"/>
  <c r="E32" i="1"/>
  <c r="H25" i="1"/>
  <c r="E25" i="1"/>
  <c r="K25" i="1" l="1"/>
  <c r="K32" i="1"/>
  <c r="K30" i="1"/>
  <c r="K26" i="1"/>
  <c r="H34" i="1"/>
  <c r="H37" i="1"/>
  <c r="H39" i="1"/>
  <c r="H42" i="1"/>
  <c r="H33" i="1"/>
  <c r="E34" i="1"/>
  <c r="E37" i="1"/>
  <c r="E39" i="1"/>
  <c r="E42" i="1"/>
  <c r="E33" i="1"/>
  <c r="K34" i="1" l="1"/>
  <c r="K39" i="1"/>
  <c r="K42" i="1"/>
  <c r="K33" i="1"/>
</calcChain>
</file>

<file path=xl/sharedStrings.xml><?xml version="1.0" encoding="utf-8"?>
<sst xmlns="http://schemas.openxmlformats.org/spreadsheetml/2006/main" count="297" uniqueCount="46">
  <si>
    <t>執行日</t>
    <rPh sb="0" eb="2">
      <t>シッコウ</t>
    </rPh>
    <rPh sb="2" eb="3">
      <t>ビ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</si>
  <si>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</si>
  <si>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</si>
  <si>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</si>
  <si>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選　挙　名</t>
    <rPh sb="0" eb="1">
      <t>セン</t>
    </rPh>
    <rPh sb="2" eb="3">
      <t>コゾル</t>
    </rPh>
    <rPh sb="4" eb="5">
      <t>メイ</t>
    </rPh>
    <phoneticPr fontId="2"/>
  </si>
  <si>
    <t>当日の有権者数（人）</t>
    <rPh sb="0" eb="2">
      <t>トウジツ</t>
    </rPh>
    <rPh sb="3" eb="5">
      <t>ユウケン</t>
    </rPh>
    <rPh sb="5" eb="6">
      <t>シャ</t>
    </rPh>
    <rPh sb="6" eb="7">
      <t>スウ</t>
    </rPh>
    <rPh sb="8" eb="9">
      <t>ニン</t>
    </rPh>
    <phoneticPr fontId="2"/>
  </si>
  <si>
    <t>投票者総数（人）</t>
    <rPh sb="0" eb="2">
      <t>トウヒョウ</t>
    </rPh>
    <rPh sb="2" eb="3">
      <t>シャ</t>
    </rPh>
    <rPh sb="3" eb="4">
      <t>ソウ</t>
    </rPh>
    <rPh sb="4" eb="5">
      <t>スウ</t>
    </rPh>
    <rPh sb="6" eb="7">
      <t>ニン</t>
    </rPh>
    <phoneticPr fontId="2"/>
  </si>
  <si>
    <t>投票率（％）</t>
    <rPh sb="0" eb="2">
      <t>トウヒョウ</t>
    </rPh>
    <rPh sb="2" eb="3">
      <t>リツ</t>
    </rPh>
    <phoneticPr fontId="2"/>
  </si>
  <si>
    <t>町長・町議会議員選挙における投票率等</t>
    <rPh sb="0" eb="2">
      <t>チョウチョウ</t>
    </rPh>
    <rPh sb="3" eb="6">
      <t>チョウギカイ</t>
    </rPh>
    <rPh sb="6" eb="8">
      <t>ギイン</t>
    </rPh>
    <rPh sb="8" eb="10">
      <t>センキョ</t>
    </rPh>
    <rPh sb="14" eb="16">
      <t>トウヒョウ</t>
    </rPh>
    <rPh sb="16" eb="17">
      <t>リツ</t>
    </rPh>
    <rPh sb="17" eb="18">
      <t>トウ</t>
    </rPh>
    <phoneticPr fontId="2"/>
  </si>
  <si>
    <t>女川町長選挙</t>
    <rPh sb="0" eb="2">
      <t>オナガワ</t>
    </rPh>
    <rPh sb="2" eb="4">
      <t>チョウチョウ</t>
    </rPh>
    <rPh sb="4" eb="6">
      <t>センキョ</t>
    </rPh>
    <phoneticPr fontId="2"/>
  </si>
  <si>
    <t>女川町議会議員一般選挙</t>
    <rPh sb="0" eb="3">
      <t>オナガワチョウ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</si>
  <si>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無投票</t>
    <rPh sb="0" eb="3">
      <t>ムトウヒョウ</t>
    </rPh>
    <phoneticPr fontId="2"/>
  </si>
  <si>
    <t>女川町議会議員補欠選挙</t>
    <rPh sb="0" eb="3">
      <t>オナガワチョウ</t>
    </rPh>
    <rPh sb="3" eb="5">
      <t>ギカイ</t>
    </rPh>
    <rPh sb="5" eb="7">
      <t>ギイン</t>
    </rPh>
    <rPh sb="7" eb="9">
      <t>ホケツ</t>
    </rPh>
    <rPh sb="9" eb="11">
      <t>センキョ</t>
    </rPh>
    <phoneticPr fontId="2"/>
  </si>
  <si>
    <t>女川町議会議員選挙</t>
    <rPh sb="0" eb="3">
      <t>オナガワチョウ</t>
    </rPh>
    <rPh sb="3" eb="5">
      <t>ギカイ</t>
    </rPh>
    <rPh sb="5" eb="7">
      <t>ギイン</t>
    </rPh>
    <rPh sb="7" eb="9">
      <t>センキョ</t>
    </rPh>
    <phoneticPr fontId="2"/>
  </si>
  <si>
    <t>衆議院議員選挙</t>
    <rPh sb="0" eb="3">
      <t>シュウギイン</t>
    </rPh>
    <rPh sb="3" eb="5">
      <t>ギイン</t>
    </rPh>
    <rPh sb="5" eb="7">
      <t>センキョ</t>
    </rPh>
    <phoneticPr fontId="2"/>
  </si>
  <si>
    <t>衆議院議員補欠選挙</t>
    <rPh sb="0" eb="3">
      <t>シュウギイン</t>
    </rPh>
    <rPh sb="3" eb="5">
      <t>ギイン</t>
    </rPh>
    <rPh sb="5" eb="7">
      <t>ホケツ</t>
    </rPh>
    <rPh sb="7" eb="9">
      <t>センキョ</t>
    </rPh>
    <phoneticPr fontId="2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</si>
  <si>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2"/>
  </si>
  <si>
    <t>参議院議員選挙</t>
    <rPh sb="0" eb="3">
      <t>サンギイン</t>
    </rPh>
    <rPh sb="3" eb="5">
      <t>ギイン</t>
    </rPh>
    <rPh sb="5" eb="7">
      <t>センキョ</t>
    </rPh>
    <phoneticPr fontId="2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</si>
  <si>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2"/>
  </si>
  <si>
    <t>参議院議員地方区補欠選挙</t>
    <rPh sb="0" eb="3">
      <t>サンギイン</t>
    </rPh>
    <rPh sb="3" eb="5">
      <t>ギイン</t>
    </rPh>
    <rPh sb="5" eb="7">
      <t>チホウ</t>
    </rPh>
    <rPh sb="7" eb="8">
      <t>ク</t>
    </rPh>
    <rPh sb="8" eb="10">
      <t>ホケツ</t>
    </rPh>
    <rPh sb="10" eb="12">
      <t>センキョ</t>
    </rPh>
    <phoneticPr fontId="2"/>
  </si>
  <si>
    <t>参議院議員地方区選挙</t>
    <rPh sb="0" eb="3">
      <t>サンギイン</t>
    </rPh>
    <rPh sb="3" eb="5">
      <t>ギイン</t>
    </rPh>
    <rPh sb="5" eb="7">
      <t>チホウ</t>
    </rPh>
    <rPh sb="7" eb="8">
      <t>ク</t>
    </rPh>
    <rPh sb="8" eb="10">
      <t>センキョ</t>
    </rPh>
    <phoneticPr fontId="2"/>
  </si>
  <si>
    <t>参議院議員全国区選挙</t>
    <rPh sb="0" eb="3">
      <t>サンギイン</t>
    </rPh>
    <rPh sb="3" eb="5">
      <t>ギイン</t>
    </rPh>
    <rPh sb="5" eb="8">
      <t>ゼンコック</t>
    </rPh>
    <rPh sb="8" eb="10">
      <t>センキョ</t>
    </rPh>
    <phoneticPr fontId="2"/>
  </si>
  <si>
    <t>参議院議員全国・地方区選挙</t>
    <rPh sb="0" eb="3">
      <t>サンギイン</t>
    </rPh>
    <rPh sb="3" eb="5">
      <t>ギイン</t>
    </rPh>
    <rPh sb="5" eb="7">
      <t>ゼンコク</t>
    </rPh>
    <rPh sb="8" eb="10">
      <t>チホウ</t>
    </rPh>
    <rPh sb="10" eb="11">
      <t>ク</t>
    </rPh>
    <rPh sb="11" eb="13">
      <t>センキョ</t>
    </rPh>
    <phoneticPr fontId="2"/>
  </si>
  <si>
    <t>参議院議員宮城県選出選挙</t>
    <rPh sb="0" eb="3">
      <t>サンギイン</t>
    </rPh>
    <rPh sb="3" eb="5">
      <t>ギイン</t>
    </rPh>
    <rPh sb="5" eb="8">
      <t>ミヤギケン</t>
    </rPh>
    <rPh sb="8" eb="10">
      <t>センシュツ</t>
    </rPh>
    <rPh sb="10" eb="12">
      <t>センキョ</t>
    </rPh>
    <phoneticPr fontId="2"/>
  </si>
  <si>
    <t>衆議院議員総選挙</t>
    <rPh sb="0" eb="3">
      <t>シュウギイン</t>
    </rPh>
    <rPh sb="3" eb="5">
      <t>ギイン</t>
    </rPh>
    <rPh sb="5" eb="6">
      <t>ソウ</t>
    </rPh>
    <rPh sb="6" eb="8">
      <t>センキョ</t>
    </rPh>
    <phoneticPr fontId="2"/>
  </si>
  <si>
    <t>参議院比例代表選出議員選挙</t>
    <rPh sb="0" eb="3">
      <t>サンギイン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2"/>
  </si>
  <si>
    <t>参議院宮城県選出議員補欠選挙</t>
    <rPh sb="0" eb="3">
      <t>サンギイン</t>
    </rPh>
    <rPh sb="3" eb="6">
      <t>ミヤギケン</t>
    </rPh>
    <rPh sb="6" eb="8">
      <t>センシュツ</t>
    </rPh>
    <rPh sb="8" eb="10">
      <t>ギイン</t>
    </rPh>
    <rPh sb="10" eb="12">
      <t>ホケツ</t>
    </rPh>
    <rPh sb="12" eb="14">
      <t>センキョ</t>
    </rPh>
    <phoneticPr fontId="2"/>
  </si>
  <si>
    <t>参議院宮城県選出議員選挙</t>
    <rPh sb="0" eb="3">
      <t>サンギイン</t>
    </rPh>
    <rPh sb="3" eb="6">
      <t>ミヤギケン</t>
    </rPh>
    <rPh sb="6" eb="8">
      <t>センシュツ</t>
    </rPh>
    <rPh sb="8" eb="10">
      <t>ギイン</t>
    </rPh>
    <rPh sb="10" eb="12">
      <t>センキョ</t>
    </rPh>
    <phoneticPr fontId="2"/>
  </si>
  <si>
    <t>衆議院小選挙区選出議員選挙</t>
    <rPh sb="0" eb="3">
      <t>シュウギイン</t>
    </rPh>
    <rPh sb="3" eb="7">
      <t>ショウセンキョク</t>
    </rPh>
    <rPh sb="7" eb="9">
      <t>センシュツ</t>
    </rPh>
    <rPh sb="9" eb="11">
      <t>ギイン</t>
    </rPh>
    <rPh sb="11" eb="13">
      <t>センキョ</t>
    </rPh>
    <phoneticPr fontId="2"/>
  </si>
  <si>
    <t>衆議院比例代表選出議員選挙</t>
    <rPh sb="0" eb="3">
      <t>シュウギイン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2"/>
  </si>
  <si>
    <t>参議院宮城県選挙区選出議員選挙</t>
    <rPh sb="0" eb="3">
      <t>サンギイン</t>
    </rPh>
    <rPh sb="3" eb="6">
      <t>ミヤギケン</t>
    </rPh>
    <rPh sb="6" eb="9">
      <t>センキョク</t>
    </rPh>
    <rPh sb="9" eb="11">
      <t>センシュツ</t>
    </rPh>
    <rPh sb="11" eb="13">
      <t>ギイン</t>
    </rPh>
    <rPh sb="13" eb="15">
      <t>センキョ</t>
    </rPh>
    <phoneticPr fontId="2"/>
  </si>
  <si>
    <t>県知事・県議会議員選挙における投票率等</t>
    <rPh sb="0" eb="3">
      <t>ケンチジ</t>
    </rPh>
    <rPh sb="4" eb="7">
      <t>ケンギカイ</t>
    </rPh>
    <rPh sb="7" eb="9">
      <t>ギイン</t>
    </rPh>
    <rPh sb="9" eb="11">
      <t>センキョ</t>
    </rPh>
    <rPh sb="15" eb="17">
      <t>トウヒョウ</t>
    </rPh>
    <rPh sb="17" eb="18">
      <t>リツ</t>
    </rPh>
    <rPh sb="18" eb="19">
      <t>トウ</t>
    </rPh>
    <phoneticPr fontId="2"/>
  </si>
  <si>
    <t>参議院宮城県選出議員補欠選挙</t>
    <rPh sb="0" eb="3">
      <t>サンギイン</t>
    </rPh>
    <rPh sb="3" eb="5">
      <t>ミヤギ</t>
    </rPh>
    <rPh sb="5" eb="6">
      <t>ケン</t>
    </rPh>
    <rPh sb="6" eb="8">
      <t>センシュツ</t>
    </rPh>
    <rPh sb="8" eb="10">
      <t>ギイン</t>
    </rPh>
    <rPh sb="10" eb="12">
      <t>ホケツ</t>
    </rPh>
    <rPh sb="12" eb="14">
      <t>センキョ</t>
    </rPh>
    <phoneticPr fontId="2"/>
  </si>
  <si>
    <t>宮城県知事選挙</t>
    <rPh sb="0" eb="2">
      <t>ミヤギ</t>
    </rPh>
    <rPh sb="2" eb="5">
      <t>ケンチジ</t>
    </rPh>
    <rPh sb="5" eb="7">
      <t>センキョ</t>
    </rPh>
    <phoneticPr fontId="2"/>
  </si>
  <si>
    <t>宮城県議会議員選挙</t>
    <rPh sb="0" eb="3">
      <t>ミヤギケン</t>
    </rPh>
    <rPh sb="3" eb="5">
      <t>ギカイ</t>
    </rPh>
    <rPh sb="5" eb="7">
      <t>ギイン</t>
    </rPh>
    <rPh sb="7" eb="9">
      <t>センキョ</t>
    </rPh>
    <phoneticPr fontId="2"/>
  </si>
  <si>
    <t>無投票</t>
    <rPh sb="0" eb="3">
      <t>ムトウヒョウ</t>
    </rPh>
    <phoneticPr fontId="2"/>
  </si>
  <si>
    <t>国政選挙における投票率等</t>
    <rPh sb="0" eb="2">
      <t>コクセイ</t>
    </rPh>
    <rPh sb="2" eb="4">
      <t>センキョ</t>
    </rPh>
    <rPh sb="8" eb="10">
      <t>トウヒョウ</t>
    </rPh>
    <rPh sb="10" eb="11">
      <t>リツ</t>
    </rPh>
    <rPh sb="11" eb="12">
      <t>トウ</t>
    </rPh>
    <phoneticPr fontId="2"/>
  </si>
  <si>
    <t>各選挙投票率等</t>
    <rPh sb="0" eb="1">
      <t>カク</t>
    </rPh>
    <rPh sb="1" eb="3">
      <t>センキョ</t>
    </rPh>
    <rPh sb="3" eb="5">
      <t>トウヒョウ</t>
    </rPh>
    <rPh sb="5" eb="6">
      <t>リツ</t>
    </rPh>
    <rPh sb="6" eb="7">
      <t>トウ</t>
    </rPh>
    <phoneticPr fontId="2"/>
  </si>
  <si>
    <t>データ</t>
    <phoneticPr fontId="2"/>
  </si>
  <si>
    <t>（昭和22年～平成27年）</t>
    <rPh sb="1" eb="3">
      <t>ショウワ</t>
    </rPh>
    <rPh sb="5" eb="6">
      <t>ネン</t>
    </rPh>
    <rPh sb="7" eb="9">
      <t>ヘイセイ</t>
    </rPh>
    <rPh sb="11" eb="12">
      <t>ネン</t>
    </rPh>
    <phoneticPr fontId="2"/>
  </si>
  <si>
    <t>女川町選挙管理委員会</t>
    <rPh sb="0" eb="3">
      <t>オナガワチョウ</t>
    </rPh>
    <rPh sb="3" eb="5">
      <t>センキョ</t>
    </rPh>
    <rPh sb="5" eb="7">
      <t>カンリ</t>
    </rPh>
    <rPh sb="7" eb="10">
      <t>イインカイ</t>
    </rPh>
    <phoneticPr fontId="2"/>
  </si>
  <si>
    <t>町長選挙における投票率等</t>
    <rPh sb="0" eb="2">
      <t>チョウチョウ</t>
    </rPh>
    <rPh sb="2" eb="4">
      <t>センキョ</t>
    </rPh>
    <rPh sb="8" eb="10">
      <t>トウヒョウ</t>
    </rPh>
    <rPh sb="10" eb="11">
      <t>リツ</t>
    </rPh>
    <rPh sb="11" eb="12">
      <t>トウ</t>
    </rPh>
    <phoneticPr fontId="2"/>
  </si>
  <si>
    <t>町議会議員選挙における投票率等</t>
    <rPh sb="0" eb="3">
      <t>チョウギカイ</t>
    </rPh>
    <rPh sb="3" eb="5">
      <t>ギイン</t>
    </rPh>
    <rPh sb="5" eb="7">
      <t>センキョ</t>
    </rPh>
    <rPh sb="11" eb="13">
      <t>トウヒョウ</t>
    </rPh>
    <rPh sb="13" eb="14">
      <t>リツ</t>
    </rPh>
    <rPh sb="14" eb="15">
      <t>トウ</t>
    </rPh>
    <phoneticPr fontId="2"/>
  </si>
  <si>
    <t>※黄色網掛け部分は、本町で保有する残存するデータなし。</t>
    <rPh sb="1" eb="3">
      <t>キイロ</t>
    </rPh>
    <rPh sb="3" eb="5">
      <t>アミカ</t>
    </rPh>
    <rPh sb="6" eb="8">
      <t>ブブン</t>
    </rPh>
    <rPh sb="10" eb="12">
      <t>ホンチョウ</t>
    </rPh>
    <rPh sb="13" eb="15">
      <t>ホユウ</t>
    </rPh>
    <rPh sb="17" eb="19">
      <t>ザンゾン</t>
    </rPh>
    <phoneticPr fontId="2"/>
  </si>
  <si>
    <t>※黄色網掛け部分は、残存するデータなし。</t>
    <rPh sb="1" eb="3">
      <t>キイロ</t>
    </rPh>
    <rPh sb="3" eb="5">
      <t>アミカ</t>
    </rPh>
    <rPh sb="6" eb="8">
      <t>ブブン</t>
    </rPh>
    <rPh sb="10" eb="12">
      <t>ザンゾン</t>
    </rPh>
    <phoneticPr fontId="2"/>
  </si>
  <si>
    <t>※上記データは、正式な報告書等ではなく、メモ等を含む被災した紙媒体やデータから転記している。なお、メモ等の資料が複数あ
　るもので記載が異なるもの（転記ミス等）は、人口等の情報等からも逆算検算し修正している。
　平成15年の議会議員選挙は、男女合計の投票率の数値（新聞報道）のみ（データなし）。
　平成22年の議会議員選挙は、男女合計の数値のみ（データなし）。</t>
    <rPh sb="1" eb="3">
      <t>ジョウキ</t>
    </rPh>
    <rPh sb="8" eb="10">
      <t>セイシキ</t>
    </rPh>
    <rPh sb="11" eb="14">
      <t>ホウコクショ</t>
    </rPh>
    <rPh sb="14" eb="15">
      <t>トウ</t>
    </rPh>
    <rPh sb="22" eb="23">
      <t>トウ</t>
    </rPh>
    <rPh sb="24" eb="25">
      <t>フク</t>
    </rPh>
    <rPh sb="26" eb="28">
      <t>ヒサイ</t>
    </rPh>
    <rPh sb="30" eb="31">
      <t>カミ</t>
    </rPh>
    <rPh sb="31" eb="33">
      <t>バイタイ</t>
    </rPh>
    <rPh sb="39" eb="41">
      <t>テンキ</t>
    </rPh>
    <rPh sb="51" eb="52">
      <t>トウ</t>
    </rPh>
    <rPh sb="53" eb="55">
      <t>シリョウ</t>
    </rPh>
    <rPh sb="56" eb="58">
      <t>フクスウ</t>
    </rPh>
    <rPh sb="65" eb="67">
      <t>キサイ</t>
    </rPh>
    <rPh sb="68" eb="69">
      <t>コト</t>
    </rPh>
    <rPh sb="74" eb="76">
      <t>テンキ</t>
    </rPh>
    <rPh sb="78" eb="79">
      <t>トウ</t>
    </rPh>
    <rPh sb="82" eb="85">
      <t>ジンコウトウ</t>
    </rPh>
    <rPh sb="86" eb="88">
      <t>ジョウホウ</t>
    </rPh>
    <rPh sb="88" eb="89">
      <t>トウ</t>
    </rPh>
    <rPh sb="92" eb="94">
      <t>ギャクサン</t>
    </rPh>
    <rPh sb="94" eb="96">
      <t>ケンザン</t>
    </rPh>
    <rPh sb="97" eb="99">
      <t>シュウセイ</t>
    </rPh>
    <rPh sb="149" eb="151">
      <t>ヘイセイ</t>
    </rPh>
    <rPh sb="153" eb="154">
      <t>ネン</t>
    </rPh>
    <rPh sb="155" eb="157">
      <t>ギカイ</t>
    </rPh>
    <rPh sb="157" eb="159">
      <t>ギイン</t>
    </rPh>
    <rPh sb="159" eb="161">
      <t>センキョ</t>
    </rPh>
    <rPh sb="163" eb="165">
      <t>ダンジョ</t>
    </rPh>
    <rPh sb="165" eb="167">
      <t>ゴウケイ</t>
    </rPh>
    <rPh sb="168" eb="170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</si>
</sst>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7" xfId="0" applyBorder="1" applyAlignment="1">
      <alignment horizontal="left" vertical="center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57" fontId="0" fillId="0" borderId="7" xfId="0" applyNumberFormat="1" applyBorder="1" applyAlignment="1">
      <alignment horizontal="left" vertical="center"/>
    </xf>
    <xf numFmtId="57" fontId="0" fillId="0" borderId="1" xfId="0" applyNumberFormat="1" applyBorder="1" applyAlignment="1">
      <alignment horizontal="left" vertical="center"/>
    </xf>
    <xf numFmtId="38" fontId="0" fillId="0" borderId="7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57" fontId="0" fillId="0" borderId="18" xfId="0" applyNumberFormat="1" applyBorder="1" applyAlignment="1">
      <alignment horizontal="left" vertical="center"/>
    </xf>
    <xf numFmtId="38" fontId="0" fillId="0" borderId="1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1" fillId="0" borderId="1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57" fontId="0" fillId="2" borderId="1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38" fontId="0" fillId="2" borderId="1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38" fontId="0" fillId="2" borderId="1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4" xfId="1" applyFont="1" applyFill="1" applyBorder="1">
      <alignment vertical="center"/>
    </xf>
    <xf numFmtId="38" fontId="0" fillId="2" borderId="5" xfId="1" applyFont="1" applyFill="1" applyBorder="1">
      <alignment vertical="center"/>
    </xf>
    <xf numFmtId="57" fontId="0" fillId="0" borderId="1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5" xfId="1" applyFont="1" applyFill="1" applyBorder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38" fontId="0" fillId="0" borderId="1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23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57" fontId="0" fillId="2" borderId="7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8" fontId="0" fillId="2" borderId="2" xfId="1" applyFont="1" applyFill="1" applyBorder="1" applyAlignment="1">
      <alignment vertical="center"/>
    </xf>
    <xf numFmtId="38" fontId="0" fillId="2" borderId="5" xfId="1" applyFont="1" applyFill="1" applyBorder="1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vertical="center"/>
    </xf>
    <xf numFmtId="38" fontId="5" fillId="2" borderId="4" xfId="1" applyFont="1" applyFill="1" applyBorder="1" applyAlignment="1">
      <alignment horizontal="center" vertical="center"/>
    </xf>
    <xf numFmtId="38" fontId="0" fillId="2" borderId="23" xfId="1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 shrinkToFit="1"/>
    </xf>
    <xf numFmtId="38" fontId="5" fillId="2" borderId="9" xfId="1" applyFont="1" applyFill="1" applyBorder="1" applyAlignment="1">
      <alignment vertical="center"/>
    </xf>
    <xf numFmtId="38" fontId="5" fillId="2" borderId="5" xfId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'投票率（町長）グラフ'!$I$4:$I$5</c:f>
              <c:strCache>
                <c:ptCount val="2"/>
                <c:pt idx="0">
                  <c:v>投票率（％）</c:v>
                </c:pt>
                <c:pt idx="1">
                  <c:v>男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'投票率（町長）グラフ'!$A$6:$A$25</c:f>
              <c:numCache>
                <c:formatCode>[$-411]m\.d\.ge</c:formatCode>
                <c:ptCount val="20"/>
                <c:pt idx="0">
                  <c:v>17262</c:v>
                </c:pt>
                <c:pt idx="1">
                  <c:v>18688</c:v>
                </c:pt>
                <c:pt idx="2">
                  <c:v>20140</c:v>
                </c:pt>
                <c:pt idx="3">
                  <c:v>21582</c:v>
                </c:pt>
                <c:pt idx="4">
                  <c:v>23043</c:v>
                </c:pt>
                <c:pt idx="5">
                  <c:v>24495</c:v>
                </c:pt>
                <c:pt idx="6">
                  <c:v>25960</c:v>
                </c:pt>
                <c:pt idx="7">
                  <c:v>27420</c:v>
                </c:pt>
                <c:pt idx="8">
                  <c:v>28883</c:v>
                </c:pt>
                <c:pt idx="9">
                  <c:v>30353</c:v>
                </c:pt>
                <c:pt idx="10">
                  <c:v>30479</c:v>
                </c:pt>
                <c:pt idx="11">
                  <c:v>31935</c:v>
                </c:pt>
                <c:pt idx="12">
                  <c:v>33391</c:v>
                </c:pt>
                <c:pt idx="13">
                  <c:v>34854</c:v>
                </c:pt>
                <c:pt idx="14">
                  <c:v>36317</c:v>
                </c:pt>
                <c:pt idx="15">
                  <c:v>36422</c:v>
                </c:pt>
                <c:pt idx="16">
                  <c:v>37871</c:v>
                </c:pt>
                <c:pt idx="17">
                  <c:v>39334</c:v>
                </c:pt>
                <c:pt idx="18">
                  <c:v>40860</c:v>
                </c:pt>
                <c:pt idx="19">
                  <c:v>42302</c:v>
                </c:pt>
              </c:numCache>
            </c:numRef>
          </c:cat>
          <c:val>
            <c:numRef>
              <c:f>'投票率（町長）グラフ'!$I$6:$I$25</c:f>
              <c:numCache>
                <c:formatCode>0.00_ </c:formatCode>
                <c:ptCount val="20"/>
                <c:pt idx="0">
                  <c:v>86.57</c:v>
                </c:pt>
                <c:pt idx="3">
                  <c:v>69.03</c:v>
                </c:pt>
                <c:pt idx="4">
                  <c:v>69.92</c:v>
                </c:pt>
                <c:pt idx="5">
                  <c:v>81.53</c:v>
                </c:pt>
                <c:pt idx="6">
                  <c:v>73.03</c:v>
                </c:pt>
                <c:pt idx="7">
                  <c:v>73.239999999999995</c:v>
                </c:pt>
                <c:pt idx="8">
                  <c:v>74.19</c:v>
                </c:pt>
                <c:pt idx="9">
                  <c:v>81.31</c:v>
                </c:pt>
                <c:pt idx="10">
                  <c:v>78.489999999999995</c:v>
                </c:pt>
                <c:pt idx="13">
                  <c:v>77.84</c:v>
                </c:pt>
                <c:pt idx="16">
                  <c:v>77.95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9-4070-A5DE-0DE328F9910F}"/>
            </c:ext>
          </c:extLst>
        </c:ser>
        <c:ser>
          <c:idx val="1"/>
          <c:order val="1"/>
          <c:tx>
            <c:strRef>
              <c:f>'投票率（町長）グラフ'!$J$4:$J$5</c:f>
              <c:strCache>
                <c:ptCount val="2"/>
                <c:pt idx="0">
                  <c:v>投票率（％）</c:v>
                </c:pt>
                <c:pt idx="1">
                  <c:v>女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'投票率（町長）グラフ'!$A$6:$A$25</c:f>
              <c:numCache>
                <c:formatCode>[$-411]m\.d\.ge</c:formatCode>
                <c:ptCount val="20"/>
                <c:pt idx="0">
                  <c:v>17262</c:v>
                </c:pt>
                <c:pt idx="1">
                  <c:v>18688</c:v>
                </c:pt>
                <c:pt idx="2">
                  <c:v>20140</c:v>
                </c:pt>
                <c:pt idx="3">
                  <c:v>21582</c:v>
                </c:pt>
                <c:pt idx="4">
                  <c:v>23043</c:v>
                </c:pt>
                <c:pt idx="5">
                  <c:v>24495</c:v>
                </c:pt>
                <c:pt idx="6">
                  <c:v>25960</c:v>
                </c:pt>
                <c:pt idx="7">
                  <c:v>27420</c:v>
                </c:pt>
                <c:pt idx="8">
                  <c:v>28883</c:v>
                </c:pt>
                <c:pt idx="9">
                  <c:v>30353</c:v>
                </c:pt>
                <c:pt idx="10">
                  <c:v>30479</c:v>
                </c:pt>
                <c:pt idx="11">
                  <c:v>31935</c:v>
                </c:pt>
                <c:pt idx="12">
                  <c:v>33391</c:v>
                </c:pt>
                <c:pt idx="13">
                  <c:v>34854</c:v>
                </c:pt>
                <c:pt idx="14">
                  <c:v>36317</c:v>
                </c:pt>
                <c:pt idx="15">
                  <c:v>36422</c:v>
                </c:pt>
                <c:pt idx="16">
                  <c:v>37871</c:v>
                </c:pt>
                <c:pt idx="17">
                  <c:v>39334</c:v>
                </c:pt>
                <c:pt idx="18">
                  <c:v>40860</c:v>
                </c:pt>
                <c:pt idx="19">
                  <c:v>42302</c:v>
                </c:pt>
              </c:numCache>
            </c:numRef>
          </c:cat>
          <c:val>
            <c:numRef>
              <c:f>'投票率（町長）グラフ'!$J$6:$J$25</c:f>
              <c:numCache>
                <c:formatCode>0.00_ </c:formatCode>
                <c:ptCount val="20"/>
                <c:pt idx="0">
                  <c:v>81.900000000000006</c:v>
                </c:pt>
                <c:pt idx="3">
                  <c:v>76.569999999999993</c:v>
                </c:pt>
                <c:pt idx="4">
                  <c:v>80.900000000000006</c:v>
                </c:pt>
                <c:pt idx="5">
                  <c:v>93.19</c:v>
                </c:pt>
                <c:pt idx="6">
                  <c:v>87.47</c:v>
                </c:pt>
                <c:pt idx="7">
                  <c:v>87.06</c:v>
                </c:pt>
                <c:pt idx="8">
                  <c:v>87.78</c:v>
                </c:pt>
                <c:pt idx="9">
                  <c:v>92.52</c:v>
                </c:pt>
                <c:pt idx="10">
                  <c:v>94.09</c:v>
                </c:pt>
                <c:pt idx="13">
                  <c:v>88.34</c:v>
                </c:pt>
                <c:pt idx="16">
                  <c:v>85.21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9-4070-A5DE-0DE328F9910F}"/>
            </c:ext>
          </c:extLst>
        </c:ser>
        <c:ser>
          <c:idx val="2"/>
          <c:order val="2"/>
          <c:tx>
            <c:strRef>
              <c:f>'投票率（町長）グラフ'!$K$4:$K$5</c:f>
              <c:strCache>
                <c:ptCount val="2"/>
                <c:pt idx="0">
                  <c:v>投票率（％）</c:v>
                </c:pt>
                <c:pt idx="1">
                  <c:v>計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'投票率（町長）グラフ'!$A$6:$A$25</c:f>
              <c:numCache>
                <c:formatCode>[$-411]m\.d\.ge</c:formatCode>
                <c:ptCount val="20"/>
                <c:pt idx="0">
                  <c:v>17262</c:v>
                </c:pt>
                <c:pt idx="1">
                  <c:v>18688</c:v>
                </c:pt>
                <c:pt idx="2">
                  <c:v>20140</c:v>
                </c:pt>
                <c:pt idx="3">
                  <c:v>21582</c:v>
                </c:pt>
                <c:pt idx="4">
                  <c:v>23043</c:v>
                </c:pt>
                <c:pt idx="5">
                  <c:v>24495</c:v>
                </c:pt>
                <c:pt idx="6">
                  <c:v>25960</c:v>
                </c:pt>
                <c:pt idx="7">
                  <c:v>27420</c:v>
                </c:pt>
                <c:pt idx="8">
                  <c:v>28883</c:v>
                </c:pt>
                <c:pt idx="9">
                  <c:v>30353</c:v>
                </c:pt>
                <c:pt idx="10">
                  <c:v>30479</c:v>
                </c:pt>
                <c:pt idx="11">
                  <c:v>31935</c:v>
                </c:pt>
                <c:pt idx="12">
                  <c:v>33391</c:v>
                </c:pt>
                <c:pt idx="13">
                  <c:v>34854</c:v>
                </c:pt>
                <c:pt idx="14">
                  <c:v>36317</c:v>
                </c:pt>
                <c:pt idx="15">
                  <c:v>36422</c:v>
                </c:pt>
                <c:pt idx="16">
                  <c:v>37871</c:v>
                </c:pt>
                <c:pt idx="17">
                  <c:v>39334</c:v>
                </c:pt>
                <c:pt idx="18">
                  <c:v>40860</c:v>
                </c:pt>
                <c:pt idx="19">
                  <c:v>42302</c:v>
                </c:pt>
              </c:numCache>
            </c:numRef>
          </c:cat>
          <c:val>
            <c:numRef>
              <c:f>'投票率（町長）グラフ'!$K$6:$K$25</c:f>
              <c:numCache>
                <c:formatCode>0.00_ </c:formatCode>
                <c:ptCount val="20"/>
                <c:pt idx="0">
                  <c:v>84.15</c:v>
                </c:pt>
                <c:pt idx="3">
                  <c:v>72.91</c:v>
                </c:pt>
                <c:pt idx="4">
                  <c:v>75.650000000000006</c:v>
                </c:pt>
                <c:pt idx="5">
                  <c:v>87.55</c:v>
                </c:pt>
                <c:pt idx="6">
                  <c:v>80.400000000000006</c:v>
                </c:pt>
                <c:pt idx="7">
                  <c:v>80.319999999999993</c:v>
                </c:pt>
                <c:pt idx="8">
                  <c:v>81.2</c:v>
                </c:pt>
                <c:pt idx="9">
                  <c:v>87.05</c:v>
                </c:pt>
                <c:pt idx="10">
                  <c:v>86.51</c:v>
                </c:pt>
                <c:pt idx="13">
                  <c:v>83.33</c:v>
                </c:pt>
                <c:pt idx="16">
                  <c:v>81.760000000000005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9-4070-A5DE-0DE328F99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5520"/>
        <c:axId val="82805504"/>
      </c:lineChart>
      <c:dateAx>
        <c:axId val="82795520"/>
        <c:scaling>
          <c:orientation val="minMax"/>
        </c:scaling>
        <c:delete val="1"/>
        <c:axPos val="b"/>
        <c:numFmt formatCode="[$-411]m\.d\.ge" sourceLinked="1"/>
        <c:majorTickMark val="out"/>
        <c:minorTickMark val="none"/>
        <c:tickLblPos val="nextTo"/>
        <c:crossAx val="82805504"/>
        <c:crosses val="autoZero"/>
        <c:auto val="1"/>
        <c:lblOffset val="100"/>
        <c:baseTimeUnit val="months"/>
      </c:dateAx>
      <c:valAx>
        <c:axId val="82805504"/>
        <c:scaling>
          <c:orientation val="minMax"/>
          <c:max val="95"/>
          <c:min val="6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2795520"/>
        <c:crosses val="autoZero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女川町議会議員一般選挙　投票率　（昭和</a:t>
            </a:r>
            <a:r>
              <a:rPr lang="en-US"/>
              <a:t>22</a:t>
            </a:r>
            <a:r>
              <a:rPr lang="ja-JP"/>
              <a:t>年～平成</a:t>
            </a:r>
            <a:r>
              <a:rPr lang="en-US"/>
              <a:t>27</a:t>
            </a:r>
            <a:r>
              <a:rPr lang="ja-JP"/>
              <a:t>年）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18649310602194E-2"/>
          <c:y val="8.2625930132826444E-2"/>
          <c:w val="0.84989381530432595"/>
          <c:h val="0.78536448943363124"/>
        </c:manualLayout>
      </c:layout>
      <c:lineChart>
        <c:grouping val="standard"/>
        <c:varyColors val="0"/>
        <c:ser>
          <c:idx val="0"/>
          <c:order val="0"/>
          <c:tx>
            <c:strRef>
              <c:f>'投票率（町議）グラフ'!$I$4:$I$5</c:f>
              <c:strCache>
                <c:ptCount val="2"/>
                <c:pt idx="0">
                  <c:v>投票率（％）</c:v>
                </c:pt>
                <c:pt idx="1">
                  <c:v>男</c:v>
                </c:pt>
              </c:strCache>
            </c:strRef>
          </c:tx>
          <c:dLbls>
            <c:dLbl>
              <c:idx val="1"/>
              <c:layout>
                <c:manualLayout>
                  <c:x val="-1.950316455672953E-2"/>
                  <c:y val="1.4999973828038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7C-46F7-BD81-6F1D7400D1F1}"/>
                </c:ext>
              </c:extLst>
            </c:dLbl>
            <c:dLbl>
              <c:idx val="2"/>
              <c:layout>
                <c:manualLayout>
                  <c:x val="-1.950316455672953E-2"/>
                  <c:y val="-2.1087422577728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7C-46F7-BD81-6F1D7400D1F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'投票率（町議）グラフ'!$A$6:$A$24</c:f>
              <c:numCache>
                <c:formatCode>[$-411]m\.d\.ge</c:formatCode>
                <c:ptCount val="19"/>
                <c:pt idx="0">
                  <c:v>17287</c:v>
                </c:pt>
                <c:pt idx="1">
                  <c:v>18741</c:v>
                </c:pt>
                <c:pt idx="2">
                  <c:v>19272</c:v>
                </c:pt>
                <c:pt idx="3">
                  <c:v>20209</c:v>
                </c:pt>
                <c:pt idx="4">
                  <c:v>21670</c:v>
                </c:pt>
                <c:pt idx="5">
                  <c:v>23131</c:v>
                </c:pt>
                <c:pt idx="6">
                  <c:v>24590</c:v>
                </c:pt>
                <c:pt idx="7">
                  <c:v>26048</c:v>
                </c:pt>
                <c:pt idx="8">
                  <c:v>27511</c:v>
                </c:pt>
                <c:pt idx="9">
                  <c:v>28967</c:v>
                </c:pt>
                <c:pt idx="10">
                  <c:v>30430</c:v>
                </c:pt>
                <c:pt idx="11">
                  <c:v>31893</c:v>
                </c:pt>
                <c:pt idx="12">
                  <c:v>33349</c:v>
                </c:pt>
                <c:pt idx="13">
                  <c:v>34812</c:v>
                </c:pt>
                <c:pt idx="14">
                  <c:v>36275</c:v>
                </c:pt>
                <c:pt idx="15">
                  <c:v>37738</c:v>
                </c:pt>
                <c:pt idx="16">
                  <c:v>39194</c:v>
                </c:pt>
                <c:pt idx="17">
                  <c:v>40860</c:v>
                </c:pt>
                <c:pt idx="18">
                  <c:v>42302</c:v>
                </c:pt>
              </c:numCache>
            </c:numRef>
          </c:cat>
          <c:val>
            <c:numRef>
              <c:f>'投票率（町議）グラフ'!$I$6:$I$24</c:f>
              <c:numCache>
                <c:formatCode>0.00_ </c:formatCode>
                <c:ptCount val="19"/>
                <c:pt idx="1">
                  <c:v>95.82</c:v>
                </c:pt>
                <c:pt idx="2">
                  <c:v>83.36</c:v>
                </c:pt>
                <c:pt idx="3">
                  <c:v>90.79</c:v>
                </c:pt>
                <c:pt idx="4">
                  <c:v>86.03</c:v>
                </c:pt>
                <c:pt idx="5">
                  <c:v>83.4</c:v>
                </c:pt>
                <c:pt idx="6">
                  <c:v>82.48</c:v>
                </c:pt>
                <c:pt idx="7">
                  <c:v>82.92</c:v>
                </c:pt>
                <c:pt idx="8">
                  <c:v>83.1</c:v>
                </c:pt>
                <c:pt idx="9">
                  <c:v>81.239999999999995</c:v>
                </c:pt>
                <c:pt idx="10">
                  <c:v>82.63</c:v>
                </c:pt>
                <c:pt idx="11">
                  <c:v>82.34</c:v>
                </c:pt>
                <c:pt idx="12">
                  <c:v>81.52</c:v>
                </c:pt>
                <c:pt idx="13">
                  <c:v>80.22</c:v>
                </c:pt>
                <c:pt idx="14">
                  <c:v>81.8</c:v>
                </c:pt>
                <c:pt idx="16">
                  <c:v>79.8</c:v>
                </c:pt>
                <c:pt idx="17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7C-46F7-BD81-6F1D7400D1F1}"/>
            </c:ext>
          </c:extLst>
        </c:ser>
        <c:ser>
          <c:idx val="1"/>
          <c:order val="1"/>
          <c:tx>
            <c:strRef>
              <c:f>'投票率（町議）グラフ'!$J$4:$J$5</c:f>
              <c:strCache>
                <c:ptCount val="2"/>
                <c:pt idx="0">
                  <c:v>投票率（％）</c:v>
                </c:pt>
                <c:pt idx="1">
                  <c:v>女</c:v>
                </c:pt>
              </c:strCache>
            </c:strRef>
          </c:tx>
          <c:dLbls>
            <c:dLbl>
              <c:idx val="1"/>
              <c:layout>
                <c:manualLayout>
                  <c:x val="-1.950316455672953E-2"/>
                  <c:y val="-3.248344249533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7C-46F7-BD81-6F1D7400D1F1}"/>
                </c:ext>
              </c:extLst>
            </c:dLbl>
            <c:dLbl>
              <c:idx val="2"/>
              <c:layout>
                <c:manualLayout>
                  <c:x val="-1.950316455672953E-2"/>
                  <c:y val="2.259732043977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7C-46F7-BD81-6F1D7400D1F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'投票率（町議）グラフ'!$A$6:$A$24</c:f>
              <c:numCache>
                <c:formatCode>[$-411]m\.d\.ge</c:formatCode>
                <c:ptCount val="19"/>
                <c:pt idx="0">
                  <c:v>17287</c:v>
                </c:pt>
                <c:pt idx="1">
                  <c:v>18741</c:v>
                </c:pt>
                <c:pt idx="2">
                  <c:v>19272</c:v>
                </c:pt>
                <c:pt idx="3">
                  <c:v>20209</c:v>
                </c:pt>
                <c:pt idx="4">
                  <c:v>21670</c:v>
                </c:pt>
                <c:pt idx="5">
                  <c:v>23131</c:v>
                </c:pt>
                <c:pt idx="6">
                  <c:v>24590</c:v>
                </c:pt>
                <c:pt idx="7">
                  <c:v>26048</c:v>
                </c:pt>
                <c:pt idx="8">
                  <c:v>27511</c:v>
                </c:pt>
                <c:pt idx="9">
                  <c:v>28967</c:v>
                </c:pt>
                <c:pt idx="10">
                  <c:v>30430</c:v>
                </c:pt>
                <c:pt idx="11">
                  <c:v>31893</c:v>
                </c:pt>
                <c:pt idx="12">
                  <c:v>33349</c:v>
                </c:pt>
                <c:pt idx="13">
                  <c:v>34812</c:v>
                </c:pt>
                <c:pt idx="14">
                  <c:v>36275</c:v>
                </c:pt>
                <c:pt idx="15">
                  <c:v>37738</c:v>
                </c:pt>
                <c:pt idx="16">
                  <c:v>39194</c:v>
                </c:pt>
                <c:pt idx="17">
                  <c:v>40860</c:v>
                </c:pt>
                <c:pt idx="18">
                  <c:v>42302</c:v>
                </c:pt>
              </c:numCache>
            </c:numRef>
          </c:cat>
          <c:val>
            <c:numRef>
              <c:f>'投票率（町議）グラフ'!$J$6:$J$24</c:f>
              <c:numCache>
                <c:formatCode>0.00_ </c:formatCode>
                <c:ptCount val="19"/>
                <c:pt idx="1">
                  <c:v>96.28</c:v>
                </c:pt>
                <c:pt idx="2">
                  <c:v>82.72</c:v>
                </c:pt>
                <c:pt idx="3">
                  <c:v>94.07</c:v>
                </c:pt>
                <c:pt idx="4">
                  <c:v>94.65</c:v>
                </c:pt>
                <c:pt idx="5">
                  <c:v>93.37</c:v>
                </c:pt>
                <c:pt idx="6">
                  <c:v>95.2</c:v>
                </c:pt>
                <c:pt idx="7">
                  <c:v>94.58</c:v>
                </c:pt>
                <c:pt idx="8">
                  <c:v>96.43</c:v>
                </c:pt>
                <c:pt idx="9">
                  <c:v>96.23</c:v>
                </c:pt>
                <c:pt idx="10">
                  <c:v>96.01</c:v>
                </c:pt>
                <c:pt idx="11">
                  <c:v>96.03</c:v>
                </c:pt>
                <c:pt idx="12">
                  <c:v>93.86</c:v>
                </c:pt>
                <c:pt idx="13">
                  <c:v>91.04</c:v>
                </c:pt>
                <c:pt idx="14">
                  <c:v>89.63</c:v>
                </c:pt>
                <c:pt idx="16">
                  <c:v>84.63</c:v>
                </c:pt>
                <c:pt idx="17">
                  <c:v>71.92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7C-46F7-BD81-6F1D7400D1F1}"/>
            </c:ext>
          </c:extLst>
        </c:ser>
        <c:ser>
          <c:idx val="2"/>
          <c:order val="2"/>
          <c:tx>
            <c:strRef>
              <c:f>'投票率（町議）グラフ'!$K$4:$K$5</c:f>
              <c:strCache>
                <c:ptCount val="2"/>
                <c:pt idx="0">
                  <c:v>投票率（％）</c:v>
                </c:pt>
                <c:pt idx="1">
                  <c:v>計</c:v>
                </c:pt>
              </c:strCache>
            </c:strRef>
          </c:tx>
          <c:dLbls>
            <c:dLbl>
              <c:idx val="1"/>
              <c:layout>
                <c:manualLayout>
                  <c:x val="-1.950316455672953E-2"/>
                  <c:y val="-7.79221556125024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7C-46F7-BD81-6F1D7400D1F1}"/>
                </c:ext>
              </c:extLst>
            </c:dLbl>
            <c:dLbl>
              <c:idx val="2"/>
              <c:layout>
                <c:manualLayout>
                  <c:x val="-1.950316455672953E-2"/>
                  <c:y val="-1.947193954426389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7C-46F7-BD81-6F1D7400D1F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'投票率（町議）グラフ'!$A$6:$A$24</c:f>
              <c:numCache>
                <c:formatCode>[$-411]m\.d\.ge</c:formatCode>
                <c:ptCount val="19"/>
                <c:pt idx="0">
                  <c:v>17287</c:v>
                </c:pt>
                <c:pt idx="1">
                  <c:v>18741</c:v>
                </c:pt>
                <c:pt idx="2">
                  <c:v>19272</c:v>
                </c:pt>
                <c:pt idx="3">
                  <c:v>20209</c:v>
                </c:pt>
                <c:pt idx="4">
                  <c:v>21670</c:v>
                </c:pt>
                <c:pt idx="5">
                  <c:v>23131</c:v>
                </c:pt>
                <c:pt idx="6">
                  <c:v>24590</c:v>
                </c:pt>
                <c:pt idx="7">
                  <c:v>26048</c:v>
                </c:pt>
                <c:pt idx="8">
                  <c:v>27511</c:v>
                </c:pt>
                <c:pt idx="9">
                  <c:v>28967</c:v>
                </c:pt>
                <c:pt idx="10">
                  <c:v>30430</c:v>
                </c:pt>
                <c:pt idx="11">
                  <c:v>31893</c:v>
                </c:pt>
                <c:pt idx="12">
                  <c:v>33349</c:v>
                </c:pt>
                <c:pt idx="13">
                  <c:v>34812</c:v>
                </c:pt>
                <c:pt idx="14">
                  <c:v>36275</c:v>
                </c:pt>
                <c:pt idx="15">
                  <c:v>37738</c:v>
                </c:pt>
                <c:pt idx="16">
                  <c:v>39194</c:v>
                </c:pt>
                <c:pt idx="17">
                  <c:v>40860</c:v>
                </c:pt>
                <c:pt idx="18">
                  <c:v>42302</c:v>
                </c:pt>
              </c:numCache>
            </c:numRef>
          </c:cat>
          <c:val>
            <c:numRef>
              <c:f>'投票率（町議）グラフ'!$K$6:$K$24</c:f>
              <c:numCache>
                <c:formatCode>0.00_ </c:formatCode>
                <c:ptCount val="19"/>
                <c:pt idx="0">
                  <c:v>91.53</c:v>
                </c:pt>
                <c:pt idx="1">
                  <c:v>96.06</c:v>
                </c:pt>
                <c:pt idx="2">
                  <c:v>83.03</c:v>
                </c:pt>
                <c:pt idx="3">
                  <c:v>92.47</c:v>
                </c:pt>
                <c:pt idx="4">
                  <c:v>90.48</c:v>
                </c:pt>
                <c:pt idx="5">
                  <c:v>88.61</c:v>
                </c:pt>
                <c:pt idx="6">
                  <c:v>89.04</c:v>
                </c:pt>
                <c:pt idx="7">
                  <c:v>88.88</c:v>
                </c:pt>
                <c:pt idx="8">
                  <c:v>89.94</c:v>
                </c:pt>
                <c:pt idx="9">
                  <c:v>88.97</c:v>
                </c:pt>
                <c:pt idx="10">
                  <c:v>89.5</c:v>
                </c:pt>
                <c:pt idx="11">
                  <c:v>89.42</c:v>
                </c:pt>
                <c:pt idx="12">
                  <c:v>87.97</c:v>
                </c:pt>
                <c:pt idx="13">
                  <c:v>85.88</c:v>
                </c:pt>
                <c:pt idx="14">
                  <c:v>85.91</c:v>
                </c:pt>
                <c:pt idx="15">
                  <c:v>85.06</c:v>
                </c:pt>
                <c:pt idx="16">
                  <c:v>82.33</c:v>
                </c:pt>
                <c:pt idx="17">
                  <c:v>70.13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7C-46F7-BD81-6F1D7400D1F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814464"/>
        <c:axId val="80816000"/>
      </c:lineChart>
      <c:dateAx>
        <c:axId val="80814464"/>
        <c:scaling>
          <c:orientation val="minMax"/>
        </c:scaling>
        <c:delete val="1"/>
        <c:axPos val="b"/>
        <c:numFmt formatCode="[$-411]ge\.m\.d;@" sourceLinked="0"/>
        <c:majorTickMark val="none"/>
        <c:minorTickMark val="none"/>
        <c:tickLblPos val="nextTo"/>
        <c:crossAx val="80816000"/>
        <c:crosses val="autoZero"/>
        <c:auto val="1"/>
        <c:lblOffset val="100"/>
        <c:baseTimeUnit val="years"/>
      </c:dateAx>
      <c:valAx>
        <c:axId val="80816000"/>
        <c:scaling>
          <c:orientation val="minMax"/>
          <c:max val="100"/>
          <c:min val="65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80814464"/>
        <c:crosses val="autoZero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0"/>
      </c:dTable>
    </c:plotArea>
    <c:legend>
      <c:legendPos val="r"/>
      <c:layout>
        <c:manualLayout>
          <c:xMode val="edge"/>
          <c:yMode val="edge"/>
          <c:x val="0.65823630766882235"/>
          <c:y val="0.67019985861327602"/>
          <c:w val="8.6490664088018518E-2"/>
          <c:h val="7.3671169429927658E-2"/>
        </c:manualLayout>
      </c:layout>
      <c:overlay val="1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各選挙別　投票率　　</a:t>
            </a:r>
            <a:r>
              <a:rPr lang="ja-JP" altLang="en-US" sz="1300" baseline="0"/>
              <a:t>（平成１５年～平成２７年）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'投票率表（町）'!$I$4:$I$5</c:f>
              <c:strCache>
                <c:ptCount val="2"/>
                <c:pt idx="0">
                  <c:v>投票率（％）</c:v>
                </c:pt>
                <c:pt idx="1">
                  <c:v>男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'投票率表（町）'!$A$25:$B$44</c:f>
              <c:multiLvlStrCache>
                <c:ptCount val="20"/>
                <c:lvl>
                  <c:pt idx="0">
                    <c:v>女川町長選挙</c:v>
                  </c:pt>
                  <c:pt idx="1">
                    <c:v>女川町議会議員一般選挙</c:v>
                  </c:pt>
                  <c:pt idx="2">
                    <c:v>女川町長選挙</c:v>
                  </c:pt>
                  <c:pt idx="3">
                    <c:v>女川町議会議員一般選挙</c:v>
                  </c:pt>
                  <c:pt idx="4">
                    <c:v>女川町長選挙</c:v>
                  </c:pt>
                  <c:pt idx="5">
                    <c:v>女川町議会議員一般選挙</c:v>
                  </c:pt>
                  <c:pt idx="6">
                    <c:v>女川町長選挙</c:v>
                  </c:pt>
                  <c:pt idx="7">
                    <c:v>女川町議会議員一般選挙</c:v>
                  </c:pt>
                  <c:pt idx="8">
                    <c:v>女川町長選挙</c:v>
                  </c:pt>
                  <c:pt idx="9">
                    <c:v>女川町議会議員一般選挙</c:v>
                  </c:pt>
                  <c:pt idx="10">
                    <c:v>女川町長選挙</c:v>
                  </c:pt>
                  <c:pt idx="11">
                    <c:v>女川町長選挙</c:v>
                  </c:pt>
                  <c:pt idx="12">
                    <c:v>女川町議会議員一般選挙</c:v>
                  </c:pt>
                  <c:pt idx="13">
                    <c:v>女川町長選挙</c:v>
                  </c:pt>
                  <c:pt idx="14">
                    <c:v>女川町議会議員一般選挙</c:v>
                  </c:pt>
                  <c:pt idx="15">
                    <c:v>女川町長選挙</c:v>
                  </c:pt>
                  <c:pt idx="16">
                    <c:v>女川町長選挙</c:v>
                  </c:pt>
                  <c:pt idx="17">
                    <c:v>女川町議会議員一般選挙</c:v>
                  </c:pt>
                  <c:pt idx="18">
                    <c:v>女川町長選挙</c:v>
                  </c:pt>
                  <c:pt idx="19">
                    <c:v>女川町議会議員一般選挙</c:v>
                  </c:pt>
                </c:lvl>
                <c:lvl>
                  <c:pt idx="0">
                    <c:v>S58.2.6</c:v>
                  </c:pt>
                  <c:pt idx="1">
                    <c:v>S58.4.24</c:v>
                  </c:pt>
                  <c:pt idx="2">
                    <c:v>S58.6.12</c:v>
                  </c:pt>
                  <c:pt idx="3">
                    <c:v>S62.4.26</c:v>
                  </c:pt>
                  <c:pt idx="4">
                    <c:v>S62.6.7</c:v>
                  </c:pt>
                  <c:pt idx="5">
                    <c:v>H3.4.21</c:v>
                  </c:pt>
                  <c:pt idx="6">
                    <c:v>H3.6.2</c:v>
                  </c:pt>
                  <c:pt idx="7">
                    <c:v>H7.4.23</c:v>
                  </c:pt>
                  <c:pt idx="8">
                    <c:v>H7.6.4</c:v>
                  </c:pt>
                  <c:pt idx="9">
                    <c:v>H11.4.25</c:v>
                  </c:pt>
                  <c:pt idx="10">
                    <c:v>H11.6.6</c:v>
                  </c:pt>
                  <c:pt idx="11">
                    <c:v>H11.9.19</c:v>
                  </c:pt>
                  <c:pt idx="12">
                    <c:v>H15.4.27</c:v>
                  </c:pt>
                  <c:pt idx="13">
                    <c:v>H15.9.7</c:v>
                  </c:pt>
                  <c:pt idx="14">
                    <c:v>H19.4.22</c:v>
                  </c:pt>
                  <c:pt idx="15">
                    <c:v>H19.9.9</c:v>
                  </c:pt>
                  <c:pt idx="16">
                    <c:v>H23.11.13</c:v>
                  </c:pt>
                  <c:pt idx="17">
                    <c:v>H23.11.13</c:v>
                  </c:pt>
                  <c:pt idx="18">
                    <c:v>H27.10.25</c:v>
                  </c:pt>
                  <c:pt idx="19">
                    <c:v>H27.10.25</c:v>
                  </c:pt>
                </c:lvl>
              </c:multiLvlStrCache>
            </c:multiLvlStrRef>
          </c:cat>
          <c:val>
            <c:numRef>
              <c:f>'投票率表（町）'!$I$25:$I$44</c:f>
              <c:numCache>
                <c:formatCode>0.00_ </c:formatCode>
                <c:ptCount val="20"/>
                <c:pt idx="0">
                  <c:v>81.31</c:v>
                </c:pt>
                <c:pt idx="1">
                  <c:v>82.63</c:v>
                </c:pt>
                <c:pt idx="2">
                  <c:v>78.489999999999995</c:v>
                </c:pt>
                <c:pt idx="3">
                  <c:v>82.34</c:v>
                </c:pt>
                <c:pt idx="5">
                  <c:v>81.52</c:v>
                </c:pt>
                <c:pt idx="7">
                  <c:v>80.22</c:v>
                </c:pt>
                <c:pt idx="8">
                  <c:v>77.84</c:v>
                </c:pt>
                <c:pt idx="9">
                  <c:v>81.8</c:v>
                </c:pt>
                <c:pt idx="13">
                  <c:v>77.95</c:v>
                </c:pt>
                <c:pt idx="14">
                  <c:v>79.8</c:v>
                </c:pt>
                <c:pt idx="17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D-4C12-8996-9D6AE019249A}"/>
            </c:ext>
          </c:extLst>
        </c:ser>
        <c:ser>
          <c:idx val="1"/>
          <c:order val="1"/>
          <c:tx>
            <c:strRef>
              <c:f>'投票率表（町）'!$J$4:$J$5</c:f>
              <c:strCache>
                <c:ptCount val="2"/>
                <c:pt idx="0">
                  <c:v>投票率（％）</c:v>
                </c:pt>
                <c:pt idx="1">
                  <c:v>女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'投票率表（町）'!$A$25:$B$44</c:f>
              <c:multiLvlStrCache>
                <c:ptCount val="20"/>
                <c:lvl>
                  <c:pt idx="0">
                    <c:v>女川町長選挙</c:v>
                  </c:pt>
                  <c:pt idx="1">
                    <c:v>女川町議会議員一般選挙</c:v>
                  </c:pt>
                  <c:pt idx="2">
                    <c:v>女川町長選挙</c:v>
                  </c:pt>
                  <c:pt idx="3">
                    <c:v>女川町議会議員一般選挙</c:v>
                  </c:pt>
                  <c:pt idx="4">
                    <c:v>女川町長選挙</c:v>
                  </c:pt>
                  <c:pt idx="5">
                    <c:v>女川町議会議員一般選挙</c:v>
                  </c:pt>
                  <c:pt idx="6">
                    <c:v>女川町長選挙</c:v>
                  </c:pt>
                  <c:pt idx="7">
                    <c:v>女川町議会議員一般選挙</c:v>
                  </c:pt>
                  <c:pt idx="8">
                    <c:v>女川町長選挙</c:v>
                  </c:pt>
                  <c:pt idx="9">
                    <c:v>女川町議会議員一般選挙</c:v>
                  </c:pt>
                  <c:pt idx="10">
                    <c:v>女川町長選挙</c:v>
                  </c:pt>
                  <c:pt idx="11">
                    <c:v>女川町長選挙</c:v>
                  </c:pt>
                  <c:pt idx="12">
                    <c:v>女川町議会議員一般選挙</c:v>
                  </c:pt>
                  <c:pt idx="13">
                    <c:v>女川町長選挙</c:v>
                  </c:pt>
                  <c:pt idx="14">
                    <c:v>女川町議会議員一般選挙</c:v>
                  </c:pt>
                  <c:pt idx="15">
                    <c:v>女川町長選挙</c:v>
                  </c:pt>
                  <c:pt idx="16">
                    <c:v>女川町長選挙</c:v>
                  </c:pt>
                  <c:pt idx="17">
                    <c:v>女川町議会議員一般選挙</c:v>
                  </c:pt>
                  <c:pt idx="18">
                    <c:v>女川町長選挙</c:v>
                  </c:pt>
                  <c:pt idx="19">
                    <c:v>女川町議会議員一般選挙</c:v>
                  </c:pt>
                </c:lvl>
                <c:lvl>
                  <c:pt idx="0">
                    <c:v>S58.2.6</c:v>
                  </c:pt>
                  <c:pt idx="1">
                    <c:v>S58.4.24</c:v>
                  </c:pt>
                  <c:pt idx="2">
                    <c:v>S58.6.12</c:v>
                  </c:pt>
                  <c:pt idx="3">
                    <c:v>S62.4.26</c:v>
                  </c:pt>
                  <c:pt idx="4">
                    <c:v>S62.6.7</c:v>
                  </c:pt>
                  <c:pt idx="5">
                    <c:v>H3.4.21</c:v>
                  </c:pt>
                  <c:pt idx="6">
                    <c:v>H3.6.2</c:v>
                  </c:pt>
                  <c:pt idx="7">
                    <c:v>H7.4.23</c:v>
                  </c:pt>
                  <c:pt idx="8">
                    <c:v>H7.6.4</c:v>
                  </c:pt>
                  <c:pt idx="9">
                    <c:v>H11.4.25</c:v>
                  </c:pt>
                  <c:pt idx="10">
                    <c:v>H11.6.6</c:v>
                  </c:pt>
                  <c:pt idx="11">
                    <c:v>H11.9.19</c:v>
                  </c:pt>
                  <c:pt idx="12">
                    <c:v>H15.4.27</c:v>
                  </c:pt>
                  <c:pt idx="13">
                    <c:v>H15.9.7</c:v>
                  </c:pt>
                  <c:pt idx="14">
                    <c:v>H19.4.22</c:v>
                  </c:pt>
                  <c:pt idx="15">
                    <c:v>H19.9.9</c:v>
                  </c:pt>
                  <c:pt idx="16">
                    <c:v>H23.11.13</c:v>
                  </c:pt>
                  <c:pt idx="17">
                    <c:v>H23.11.13</c:v>
                  </c:pt>
                  <c:pt idx="18">
                    <c:v>H27.10.25</c:v>
                  </c:pt>
                  <c:pt idx="19">
                    <c:v>H27.10.25</c:v>
                  </c:pt>
                </c:lvl>
              </c:multiLvlStrCache>
            </c:multiLvlStrRef>
          </c:cat>
          <c:val>
            <c:numRef>
              <c:f>'投票率表（町）'!$J$25:$J$44</c:f>
              <c:numCache>
                <c:formatCode>0.00_ </c:formatCode>
                <c:ptCount val="20"/>
                <c:pt idx="0">
                  <c:v>92.52</c:v>
                </c:pt>
                <c:pt idx="1">
                  <c:v>96.01</c:v>
                </c:pt>
                <c:pt idx="2">
                  <c:v>94.09</c:v>
                </c:pt>
                <c:pt idx="3">
                  <c:v>96.03</c:v>
                </c:pt>
                <c:pt idx="5">
                  <c:v>93.86</c:v>
                </c:pt>
                <c:pt idx="7">
                  <c:v>91.04</c:v>
                </c:pt>
                <c:pt idx="8">
                  <c:v>88.34</c:v>
                </c:pt>
                <c:pt idx="9">
                  <c:v>89.63</c:v>
                </c:pt>
                <c:pt idx="13">
                  <c:v>85.21</c:v>
                </c:pt>
                <c:pt idx="14">
                  <c:v>84.63</c:v>
                </c:pt>
                <c:pt idx="17">
                  <c:v>71.92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D-4C12-8996-9D6AE019249A}"/>
            </c:ext>
          </c:extLst>
        </c:ser>
        <c:ser>
          <c:idx val="2"/>
          <c:order val="2"/>
          <c:tx>
            <c:strRef>
              <c:f>'投票率表（町）'!$K$4:$K$5</c:f>
              <c:strCache>
                <c:ptCount val="2"/>
                <c:pt idx="0">
                  <c:v>投票率（％）</c:v>
                </c:pt>
                <c:pt idx="1">
                  <c:v>計</c:v>
                </c:pt>
              </c:strCache>
            </c:strRef>
          </c:tx>
          <c:dLbls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'投票率表（町）'!$A$25:$B$44</c:f>
              <c:multiLvlStrCache>
                <c:ptCount val="20"/>
                <c:lvl>
                  <c:pt idx="0">
                    <c:v>女川町長選挙</c:v>
                  </c:pt>
                  <c:pt idx="1">
                    <c:v>女川町議会議員一般選挙</c:v>
                  </c:pt>
                  <c:pt idx="2">
                    <c:v>女川町長選挙</c:v>
                  </c:pt>
                  <c:pt idx="3">
                    <c:v>女川町議会議員一般選挙</c:v>
                  </c:pt>
                  <c:pt idx="4">
                    <c:v>女川町長選挙</c:v>
                  </c:pt>
                  <c:pt idx="5">
                    <c:v>女川町議会議員一般選挙</c:v>
                  </c:pt>
                  <c:pt idx="6">
                    <c:v>女川町長選挙</c:v>
                  </c:pt>
                  <c:pt idx="7">
                    <c:v>女川町議会議員一般選挙</c:v>
                  </c:pt>
                  <c:pt idx="8">
                    <c:v>女川町長選挙</c:v>
                  </c:pt>
                  <c:pt idx="9">
                    <c:v>女川町議会議員一般選挙</c:v>
                  </c:pt>
                  <c:pt idx="10">
                    <c:v>女川町長選挙</c:v>
                  </c:pt>
                  <c:pt idx="11">
                    <c:v>女川町長選挙</c:v>
                  </c:pt>
                  <c:pt idx="12">
                    <c:v>女川町議会議員一般選挙</c:v>
                  </c:pt>
                  <c:pt idx="13">
                    <c:v>女川町長選挙</c:v>
                  </c:pt>
                  <c:pt idx="14">
                    <c:v>女川町議会議員一般選挙</c:v>
                  </c:pt>
                  <c:pt idx="15">
                    <c:v>女川町長選挙</c:v>
                  </c:pt>
                  <c:pt idx="16">
                    <c:v>女川町長選挙</c:v>
                  </c:pt>
                  <c:pt idx="17">
                    <c:v>女川町議会議員一般選挙</c:v>
                  </c:pt>
                  <c:pt idx="18">
                    <c:v>女川町長選挙</c:v>
                  </c:pt>
                  <c:pt idx="19">
                    <c:v>女川町議会議員一般選挙</c:v>
                  </c:pt>
                </c:lvl>
                <c:lvl>
                  <c:pt idx="0">
                    <c:v>S58.2.6</c:v>
                  </c:pt>
                  <c:pt idx="1">
                    <c:v>S58.4.24</c:v>
                  </c:pt>
                  <c:pt idx="2">
                    <c:v>S58.6.12</c:v>
                  </c:pt>
                  <c:pt idx="3">
                    <c:v>S62.4.26</c:v>
                  </c:pt>
                  <c:pt idx="4">
                    <c:v>S62.6.7</c:v>
                  </c:pt>
                  <c:pt idx="5">
                    <c:v>H3.4.21</c:v>
                  </c:pt>
                  <c:pt idx="6">
                    <c:v>H3.6.2</c:v>
                  </c:pt>
                  <c:pt idx="7">
                    <c:v>H7.4.23</c:v>
                  </c:pt>
                  <c:pt idx="8">
                    <c:v>H7.6.4</c:v>
                  </c:pt>
                  <c:pt idx="9">
                    <c:v>H11.4.25</c:v>
                  </c:pt>
                  <c:pt idx="10">
                    <c:v>H11.6.6</c:v>
                  </c:pt>
                  <c:pt idx="11">
                    <c:v>H11.9.19</c:v>
                  </c:pt>
                  <c:pt idx="12">
                    <c:v>H15.4.27</c:v>
                  </c:pt>
                  <c:pt idx="13">
                    <c:v>H15.9.7</c:v>
                  </c:pt>
                  <c:pt idx="14">
                    <c:v>H19.4.22</c:v>
                  </c:pt>
                  <c:pt idx="15">
                    <c:v>H19.9.9</c:v>
                  </c:pt>
                  <c:pt idx="16">
                    <c:v>H23.11.13</c:v>
                  </c:pt>
                  <c:pt idx="17">
                    <c:v>H23.11.13</c:v>
                  </c:pt>
                  <c:pt idx="18">
                    <c:v>H27.10.25</c:v>
                  </c:pt>
                  <c:pt idx="19">
                    <c:v>H27.10.25</c:v>
                  </c:pt>
                </c:lvl>
              </c:multiLvlStrCache>
            </c:multiLvlStrRef>
          </c:cat>
          <c:val>
            <c:numRef>
              <c:f>'投票率表（町）'!$K$25:$K$44</c:f>
              <c:numCache>
                <c:formatCode>0.00_ </c:formatCode>
                <c:ptCount val="20"/>
                <c:pt idx="0">
                  <c:v>87.05</c:v>
                </c:pt>
                <c:pt idx="1">
                  <c:v>89.5</c:v>
                </c:pt>
                <c:pt idx="2">
                  <c:v>86.51</c:v>
                </c:pt>
                <c:pt idx="3">
                  <c:v>89.42</c:v>
                </c:pt>
                <c:pt idx="5">
                  <c:v>87.97</c:v>
                </c:pt>
                <c:pt idx="7">
                  <c:v>85.88</c:v>
                </c:pt>
                <c:pt idx="8">
                  <c:v>83.33</c:v>
                </c:pt>
                <c:pt idx="9">
                  <c:v>85.91</c:v>
                </c:pt>
                <c:pt idx="12">
                  <c:v>85.06</c:v>
                </c:pt>
                <c:pt idx="13">
                  <c:v>81.760000000000005</c:v>
                </c:pt>
                <c:pt idx="14">
                  <c:v>82.33</c:v>
                </c:pt>
                <c:pt idx="17">
                  <c:v>70.13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4D-4C12-8996-9D6AE01924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601472"/>
        <c:axId val="82603008"/>
      </c:lineChart>
      <c:catAx>
        <c:axId val="8260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603008"/>
        <c:crosses val="autoZero"/>
        <c:auto val="1"/>
        <c:lblAlgn val="ctr"/>
        <c:lblOffset val="100"/>
        <c:noMultiLvlLbl val="0"/>
      </c:catAx>
      <c:valAx>
        <c:axId val="82603008"/>
        <c:scaling>
          <c:orientation val="minMax"/>
          <c:max val="90"/>
          <c:min val="4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2601472"/>
        <c:crosses val="autoZero"/>
        <c:crossBetween val="between"/>
        <c:dispUnits>
          <c:builtInUnit val="hundreds"/>
        </c:dispUnits>
      </c:valAx>
      <c:dTable>
        <c:showHorzBorder val="1"/>
        <c:showVertBorder val="1"/>
        <c:showOutline val="1"/>
        <c:showKeys val="0"/>
        <c:spPr>
          <a:noFill/>
        </c:spPr>
      </c:dTable>
    </c:plotArea>
    <c:legend>
      <c:legendPos val="r"/>
      <c:layout>
        <c:manualLayout>
          <c:xMode val="edge"/>
          <c:yMode val="edge"/>
          <c:x val="0.88842334969994541"/>
          <c:y val="0.47948495470324276"/>
          <c:w val="9.4990998692001227E-2"/>
          <c:h val="7.9409751037344392E-2"/>
        </c:manualLayout>
      </c:layout>
      <c:overlay val="1"/>
    </c:legend>
    <c:plotVisOnly val="1"/>
    <c:dispBlanksAs val="gap"/>
    <c:showDLblsOverMax val="0"/>
  </c:chart>
  <c:printSettings>
    <c:headerFooter/>
    <c:pageMargins b="0.35433070866141736" l="0.23622047244094491" r="0.23622047244094491" t="0.74803149606299213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27</xdr:row>
      <xdr:rowOff>28580</xdr:rowOff>
    </xdr:from>
    <xdr:to>
      <xdr:col>17</xdr:col>
      <xdr:colOff>628649</xdr:colOff>
      <xdr:row>77</xdr:row>
      <xdr:rowOff>95249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26</xdr:row>
      <xdr:rowOff>28580</xdr:rowOff>
    </xdr:from>
    <xdr:to>
      <xdr:col>17</xdr:col>
      <xdr:colOff>657225</xdr:colOff>
      <xdr:row>80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28574</xdr:colOff>
      <xdr:row>51</xdr:row>
      <xdr:rowOff>28574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workbookViewId="0">
      <pane ySplit="5" topLeftCell="A6" activePane="bottomLeft" state="frozen"/>
      <selection pane="bottomLeft" activeCell="B87" sqref="B87"/>
    </sheetView>
  </sheetViews>
  <sheetFormatPr defaultRowHeight="13.2" x14ac:dyDescent="0.2"/>
  <cols>
    <col min="1" max="1" width="9.44140625" bestFit="1" customWidth="1"/>
    <col min="2" max="2" width="25.44140625" customWidth="1"/>
    <col min="3" max="3" width="10.21875" bestFit="1" customWidth="1"/>
  </cols>
  <sheetData>
    <row r="1" spans="1:11" ht="19.2" x14ac:dyDescent="0.2">
      <c r="B1" s="79" t="s">
        <v>36</v>
      </c>
      <c r="C1" s="80"/>
      <c r="D1" s="80"/>
      <c r="E1" s="80"/>
      <c r="F1" s="80"/>
      <c r="G1" s="80"/>
      <c r="H1" s="80"/>
      <c r="I1" s="80"/>
      <c r="J1" s="80"/>
    </row>
    <row r="4" spans="1:11" ht="20.25" customHeight="1" x14ac:dyDescent="0.2">
      <c r="A4" s="81" t="s">
        <v>0</v>
      </c>
      <c r="B4" s="81" t="s">
        <v>4</v>
      </c>
      <c r="C4" s="83" t="s">
        <v>5</v>
      </c>
      <c r="D4" s="83"/>
      <c r="E4" s="84"/>
      <c r="F4" s="85" t="s">
        <v>6</v>
      </c>
      <c r="G4" s="83"/>
      <c r="H4" s="86"/>
      <c r="I4" s="87" t="s">
        <v>7</v>
      </c>
      <c r="J4" s="83"/>
      <c r="K4" s="83"/>
    </row>
    <row r="5" spans="1:11" ht="20.25" customHeight="1" thickBot="1" x14ac:dyDescent="0.25">
      <c r="A5" s="82"/>
      <c r="B5" s="82"/>
      <c r="C5" s="19" t="s">
        <v>1</v>
      </c>
      <c r="D5" s="19" t="s">
        <v>2</v>
      </c>
      <c r="E5" s="20" t="s">
        <v>3</v>
      </c>
      <c r="F5" s="21" t="s">
        <v>1</v>
      </c>
      <c r="G5" s="19" t="s">
        <v>2</v>
      </c>
      <c r="H5" s="22" t="s">
        <v>3</v>
      </c>
      <c r="I5" s="23" t="s">
        <v>1</v>
      </c>
      <c r="J5" s="19" t="s">
        <v>2</v>
      </c>
      <c r="K5" s="19" t="s">
        <v>3</v>
      </c>
    </row>
    <row r="6" spans="1:11" ht="20.25" customHeight="1" x14ac:dyDescent="0.2">
      <c r="A6" s="26">
        <v>16902</v>
      </c>
      <c r="B6" s="60" t="s">
        <v>14</v>
      </c>
      <c r="C6" s="27">
        <v>2791</v>
      </c>
      <c r="D6" s="27">
        <v>3583</v>
      </c>
      <c r="E6" s="14">
        <f>SUM(C6:D6)</f>
        <v>6374</v>
      </c>
      <c r="F6" s="28">
        <v>2252</v>
      </c>
      <c r="G6" s="29">
        <v>2107</v>
      </c>
      <c r="H6" s="55">
        <f>SUM(F6:G6)</f>
        <v>4359</v>
      </c>
      <c r="I6" s="17">
        <f>ROUND(F6/C6*100,2)</f>
        <v>80.69</v>
      </c>
      <c r="J6" s="18">
        <f>ROUND(G6/D6*100,2)</f>
        <v>58.81</v>
      </c>
      <c r="K6" s="18">
        <f>ROUND(H6/E6*100,2)</f>
        <v>68.39</v>
      </c>
    </row>
    <row r="7" spans="1:11" ht="20.25" customHeight="1" x14ac:dyDescent="0.2">
      <c r="A7" s="12">
        <v>17674</v>
      </c>
      <c r="B7" s="59" t="s">
        <v>15</v>
      </c>
      <c r="C7" s="56">
        <v>3550</v>
      </c>
      <c r="D7" s="57">
        <v>3801</v>
      </c>
      <c r="E7" s="14">
        <f>SUM(C7:D7)</f>
        <v>7351</v>
      </c>
      <c r="F7" s="58">
        <v>2058</v>
      </c>
      <c r="G7" s="57">
        <v>1720</v>
      </c>
      <c r="H7" s="10">
        <f t="shared" ref="H7:H9" si="0">SUM(F7:G7)</f>
        <v>3778</v>
      </c>
      <c r="I7" s="17">
        <f t="shared" ref="I7:I13" si="1">ROUND(F7/C7*100,2)</f>
        <v>57.97</v>
      </c>
      <c r="J7" s="18">
        <f t="shared" ref="J7:J13" si="2">ROUND(G7/D7*100,2)</f>
        <v>45.25</v>
      </c>
      <c r="K7" s="18">
        <f t="shared" ref="K7:K18" si="3">ROUND(H7/E7*100,2)</f>
        <v>51.39</v>
      </c>
    </row>
    <row r="8" spans="1:11" ht="20.25" customHeight="1" x14ac:dyDescent="0.2">
      <c r="A8" s="12">
        <v>17921</v>
      </c>
      <c r="B8" s="59" t="s">
        <v>14</v>
      </c>
      <c r="C8" s="7">
        <v>3750</v>
      </c>
      <c r="D8" s="7">
        <v>4032</v>
      </c>
      <c r="E8" s="14">
        <f t="shared" ref="E8:E43" si="4">SUM(C8:D8)</f>
        <v>7782</v>
      </c>
      <c r="F8" s="9">
        <v>2916</v>
      </c>
      <c r="G8" s="7">
        <v>2507</v>
      </c>
      <c r="H8" s="10">
        <f t="shared" si="0"/>
        <v>5423</v>
      </c>
      <c r="I8" s="17">
        <f t="shared" si="1"/>
        <v>77.760000000000005</v>
      </c>
      <c r="J8" s="18">
        <f t="shared" si="2"/>
        <v>62.18</v>
      </c>
      <c r="K8" s="18">
        <f t="shared" si="3"/>
        <v>69.69</v>
      </c>
    </row>
    <row r="9" spans="1:11" ht="20.25" customHeight="1" x14ac:dyDescent="0.2">
      <c r="A9" s="12">
        <v>17921</v>
      </c>
      <c r="B9" s="59" t="s">
        <v>16</v>
      </c>
      <c r="C9" s="7">
        <v>3750</v>
      </c>
      <c r="D9" s="7">
        <v>4032</v>
      </c>
      <c r="E9" s="14">
        <f t="shared" si="4"/>
        <v>7782</v>
      </c>
      <c r="F9" s="9">
        <v>2915</v>
      </c>
      <c r="G9" s="7">
        <v>2507</v>
      </c>
      <c r="H9" s="54">
        <f t="shared" si="0"/>
        <v>5422</v>
      </c>
      <c r="I9" s="17">
        <f t="shared" ref="I9" si="5">ROUND(F9/C9*100,2)</f>
        <v>77.73</v>
      </c>
      <c r="J9" s="18">
        <f t="shared" ref="J9" si="6">ROUND(G9/D9*100,2)</f>
        <v>62.18</v>
      </c>
      <c r="K9" s="18">
        <f t="shared" ref="K9" si="7">ROUND(H9/E9*100,2)</f>
        <v>69.67</v>
      </c>
    </row>
    <row r="10" spans="1:11" ht="20.25" customHeight="1" x14ac:dyDescent="0.2">
      <c r="A10" s="12">
        <v>18418</v>
      </c>
      <c r="B10" s="59" t="s">
        <v>17</v>
      </c>
      <c r="C10" s="7">
        <v>3857</v>
      </c>
      <c r="D10" s="7">
        <v>4196</v>
      </c>
      <c r="E10" s="14">
        <f t="shared" si="4"/>
        <v>8053</v>
      </c>
      <c r="F10" s="9">
        <v>2577</v>
      </c>
      <c r="G10" s="7">
        <v>2643</v>
      </c>
      <c r="H10" s="10">
        <f t="shared" ref="H10:H43" si="8">SUM(F10:G10)</f>
        <v>5220</v>
      </c>
      <c r="I10" s="17">
        <f t="shared" si="1"/>
        <v>66.81</v>
      </c>
      <c r="J10" s="18">
        <f t="shared" si="2"/>
        <v>62.99</v>
      </c>
      <c r="K10" s="18">
        <f t="shared" si="3"/>
        <v>64.819999999999993</v>
      </c>
    </row>
    <row r="11" spans="1:11" ht="20.25" customHeight="1" x14ac:dyDescent="0.2">
      <c r="A11" s="12">
        <v>19268</v>
      </c>
      <c r="B11" s="59" t="s">
        <v>14</v>
      </c>
      <c r="C11" s="7">
        <v>4150</v>
      </c>
      <c r="D11" s="7">
        <v>4537</v>
      </c>
      <c r="E11" s="14">
        <f t="shared" si="4"/>
        <v>8687</v>
      </c>
      <c r="F11" s="9">
        <v>3354</v>
      </c>
      <c r="G11" s="7">
        <v>3551</v>
      </c>
      <c r="H11" s="10">
        <f t="shared" si="8"/>
        <v>6905</v>
      </c>
      <c r="I11" s="17">
        <f t="shared" si="1"/>
        <v>80.819999999999993</v>
      </c>
      <c r="J11" s="18">
        <f t="shared" si="2"/>
        <v>78.27</v>
      </c>
      <c r="K11" s="18">
        <f t="shared" si="3"/>
        <v>79.489999999999995</v>
      </c>
    </row>
    <row r="12" spans="1:11" ht="20.25" customHeight="1" x14ac:dyDescent="0.2">
      <c r="A12" s="12">
        <v>19268</v>
      </c>
      <c r="B12" s="59" t="s">
        <v>16</v>
      </c>
      <c r="C12" s="7">
        <v>4150</v>
      </c>
      <c r="D12" s="7">
        <v>4537</v>
      </c>
      <c r="E12" s="14">
        <f t="shared" si="4"/>
        <v>8687</v>
      </c>
      <c r="F12" s="9">
        <v>3100</v>
      </c>
      <c r="G12" s="7">
        <v>3550</v>
      </c>
      <c r="H12" s="10">
        <f t="shared" si="8"/>
        <v>6650</v>
      </c>
      <c r="I12" s="17">
        <f t="shared" si="1"/>
        <v>74.7</v>
      </c>
      <c r="J12" s="18">
        <f t="shared" si="2"/>
        <v>78.25</v>
      </c>
      <c r="K12" s="18">
        <f t="shared" si="3"/>
        <v>76.55</v>
      </c>
    </row>
    <row r="13" spans="1:11" ht="20.25" customHeight="1" x14ac:dyDescent="0.2">
      <c r="A13" s="12">
        <v>19468</v>
      </c>
      <c r="B13" s="59" t="s">
        <v>14</v>
      </c>
      <c r="C13" s="7">
        <v>4115</v>
      </c>
      <c r="D13" s="7">
        <v>4420</v>
      </c>
      <c r="E13" s="14">
        <f t="shared" si="4"/>
        <v>8535</v>
      </c>
      <c r="F13" s="9">
        <v>3486</v>
      </c>
      <c r="G13" s="7">
        <v>3665</v>
      </c>
      <c r="H13" s="10">
        <f t="shared" si="8"/>
        <v>7151</v>
      </c>
      <c r="I13" s="17">
        <f t="shared" si="1"/>
        <v>84.71</v>
      </c>
      <c r="J13" s="18">
        <f t="shared" si="2"/>
        <v>82.92</v>
      </c>
      <c r="K13" s="18">
        <f t="shared" si="3"/>
        <v>83.78</v>
      </c>
    </row>
    <row r="14" spans="1:11" ht="20.25" customHeight="1" x14ac:dyDescent="0.2">
      <c r="A14" s="12">
        <v>19473</v>
      </c>
      <c r="B14" s="59" t="s">
        <v>17</v>
      </c>
      <c r="C14" s="7">
        <v>4111</v>
      </c>
      <c r="D14" s="7">
        <v>4415</v>
      </c>
      <c r="E14" s="14">
        <f t="shared" si="4"/>
        <v>8526</v>
      </c>
      <c r="F14" s="9">
        <v>2611</v>
      </c>
      <c r="G14" s="7">
        <v>2224</v>
      </c>
      <c r="H14" s="10">
        <f t="shared" si="8"/>
        <v>4835</v>
      </c>
      <c r="I14" s="17">
        <f t="shared" ref="I14" si="9">ROUND(F14/C14*100,2)</f>
        <v>63.51</v>
      </c>
      <c r="J14" s="18">
        <f t="shared" ref="J14" si="10">ROUND(G14/D14*100,2)</f>
        <v>50.37</v>
      </c>
      <c r="K14" s="18">
        <f t="shared" ref="K14" si="11">ROUND(H14/E14*100,2)</f>
        <v>56.71</v>
      </c>
    </row>
    <row r="15" spans="1:11" ht="20.25" customHeight="1" x14ac:dyDescent="0.2">
      <c r="A15" s="12">
        <v>20147</v>
      </c>
      <c r="B15" s="59" t="s">
        <v>14</v>
      </c>
      <c r="C15" s="7">
        <v>4362</v>
      </c>
      <c r="D15" s="7">
        <v>4613</v>
      </c>
      <c r="E15" s="14">
        <f t="shared" si="4"/>
        <v>8975</v>
      </c>
      <c r="F15" s="9">
        <v>3577</v>
      </c>
      <c r="G15" s="7">
        <v>3761</v>
      </c>
      <c r="H15" s="10">
        <f t="shared" si="8"/>
        <v>7338</v>
      </c>
      <c r="I15" s="17">
        <f t="shared" ref="I15:K43" si="12">ROUND(F15/C15*100,2)</f>
        <v>82</v>
      </c>
      <c r="J15" s="18">
        <f t="shared" si="12"/>
        <v>81.53</v>
      </c>
      <c r="K15" s="18">
        <f>ROUND(H15/E15*100,2)</f>
        <v>81.760000000000005</v>
      </c>
    </row>
    <row r="16" spans="1:11" ht="20.25" customHeight="1" x14ac:dyDescent="0.2">
      <c r="A16" s="12">
        <v>20644</v>
      </c>
      <c r="B16" s="59" t="s">
        <v>17</v>
      </c>
      <c r="C16" s="7">
        <v>4346</v>
      </c>
      <c r="D16" s="7">
        <v>4616</v>
      </c>
      <c r="E16" s="14">
        <f t="shared" si="4"/>
        <v>8962</v>
      </c>
      <c r="F16" s="9">
        <v>2352</v>
      </c>
      <c r="G16" s="7">
        <v>2605</v>
      </c>
      <c r="H16" s="10">
        <f t="shared" si="8"/>
        <v>4957</v>
      </c>
      <c r="I16" s="17">
        <f t="shared" si="12"/>
        <v>54.12</v>
      </c>
      <c r="J16" s="18">
        <f t="shared" si="12"/>
        <v>56.43</v>
      </c>
      <c r="K16" s="18">
        <f>ROUND(H16/E16*100,2)</f>
        <v>55.31</v>
      </c>
    </row>
    <row r="17" spans="1:11" ht="20.25" customHeight="1" x14ac:dyDescent="0.2">
      <c r="A17" s="12">
        <v>21327</v>
      </c>
      <c r="B17" s="59" t="s">
        <v>14</v>
      </c>
      <c r="C17" s="7">
        <v>4593</v>
      </c>
      <c r="D17" s="7">
        <v>4859</v>
      </c>
      <c r="E17" s="14">
        <f t="shared" si="4"/>
        <v>9452</v>
      </c>
      <c r="F17" s="9">
        <v>3343</v>
      </c>
      <c r="G17" s="7">
        <v>4115</v>
      </c>
      <c r="H17" s="10">
        <f t="shared" si="8"/>
        <v>7458</v>
      </c>
      <c r="I17" s="17">
        <f t="shared" si="12"/>
        <v>72.78</v>
      </c>
      <c r="J17" s="18">
        <f t="shared" si="12"/>
        <v>84.69</v>
      </c>
      <c r="K17" s="18">
        <f t="shared" si="3"/>
        <v>78.900000000000006</v>
      </c>
    </row>
    <row r="18" spans="1:11" ht="20.25" customHeight="1" x14ac:dyDescent="0.2">
      <c r="A18" s="12">
        <v>21703</v>
      </c>
      <c r="B18" s="59" t="s">
        <v>14</v>
      </c>
      <c r="C18" s="7">
        <v>4771</v>
      </c>
      <c r="D18" s="7">
        <v>5084</v>
      </c>
      <c r="E18" s="14">
        <f t="shared" si="4"/>
        <v>9855</v>
      </c>
      <c r="F18" s="9">
        <v>2742</v>
      </c>
      <c r="G18" s="7">
        <v>3090</v>
      </c>
      <c r="H18" s="10">
        <f t="shared" si="8"/>
        <v>5832</v>
      </c>
      <c r="I18" s="17">
        <f t="shared" si="12"/>
        <v>57.47</v>
      </c>
      <c r="J18" s="18">
        <f t="shared" si="12"/>
        <v>60.78</v>
      </c>
      <c r="K18" s="18">
        <f t="shared" si="3"/>
        <v>59.18</v>
      </c>
    </row>
    <row r="19" spans="1:11" ht="20.25" customHeight="1" x14ac:dyDescent="0.2">
      <c r="A19" s="12">
        <v>22240</v>
      </c>
      <c r="B19" s="59" t="s">
        <v>24</v>
      </c>
      <c r="C19" s="31">
        <v>4714</v>
      </c>
      <c r="D19" s="31">
        <v>5016</v>
      </c>
      <c r="E19" s="14">
        <f t="shared" si="4"/>
        <v>9730</v>
      </c>
      <c r="F19" s="32">
        <v>3586</v>
      </c>
      <c r="G19" s="33">
        <v>4018</v>
      </c>
      <c r="H19" s="10">
        <f t="shared" si="8"/>
        <v>7604</v>
      </c>
      <c r="I19" s="17">
        <f t="shared" si="12"/>
        <v>76.069999999999993</v>
      </c>
      <c r="J19" s="18">
        <f t="shared" si="12"/>
        <v>80.099999999999994</v>
      </c>
      <c r="K19" s="18">
        <f t="shared" si="12"/>
        <v>78.150000000000006</v>
      </c>
    </row>
    <row r="20" spans="1:11" ht="20.25" customHeight="1" x14ac:dyDescent="0.2">
      <c r="A20" s="12">
        <v>22240</v>
      </c>
      <c r="B20" s="59" t="s">
        <v>16</v>
      </c>
      <c r="C20" s="31">
        <v>4714</v>
      </c>
      <c r="D20" s="31">
        <v>5016</v>
      </c>
      <c r="E20" s="14">
        <f t="shared" si="4"/>
        <v>9730</v>
      </c>
      <c r="F20" s="32">
        <v>3563</v>
      </c>
      <c r="G20" s="33">
        <v>4010</v>
      </c>
      <c r="H20" s="10">
        <f t="shared" si="8"/>
        <v>7573</v>
      </c>
      <c r="I20" s="17">
        <f t="shared" si="12"/>
        <v>75.58</v>
      </c>
      <c r="J20" s="18">
        <f t="shared" si="12"/>
        <v>79.94</v>
      </c>
      <c r="K20" s="18">
        <f t="shared" si="12"/>
        <v>77.83</v>
      </c>
    </row>
    <row r="21" spans="1:11" ht="20.25" customHeight="1" x14ac:dyDescent="0.2">
      <c r="A21" s="12">
        <v>22828</v>
      </c>
      <c r="B21" s="59" t="s">
        <v>18</v>
      </c>
      <c r="C21" s="31">
        <v>4674</v>
      </c>
      <c r="D21" s="31">
        <v>5043</v>
      </c>
      <c r="E21" s="14">
        <f t="shared" si="4"/>
        <v>9717</v>
      </c>
      <c r="F21" s="32">
        <v>3003</v>
      </c>
      <c r="G21" s="33">
        <v>3599</v>
      </c>
      <c r="H21" s="10">
        <f t="shared" si="8"/>
        <v>6602</v>
      </c>
      <c r="I21" s="17">
        <f t="shared" si="12"/>
        <v>64.25</v>
      </c>
      <c r="J21" s="18">
        <f t="shared" si="12"/>
        <v>71.37</v>
      </c>
      <c r="K21" s="18">
        <f t="shared" si="12"/>
        <v>67.94</v>
      </c>
    </row>
    <row r="22" spans="1:11" ht="20.25" customHeight="1" x14ac:dyDescent="0.2">
      <c r="A22" s="12">
        <v>23336</v>
      </c>
      <c r="B22" s="59" t="s">
        <v>24</v>
      </c>
      <c r="C22" s="7">
        <v>4956</v>
      </c>
      <c r="D22" s="7">
        <v>5443</v>
      </c>
      <c r="E22" s="14">
        <f t="shared" si="4"/>
        <v>10399</v>
      </c>
      <c r="F22" s="9">
        <v>3600</v>
      </c>
      <c r="G22" s="7">
        <v>4186</v>
      </c>
      <c r="H22" s="10">
        <f t="shared" si="8"/>
        <v>7786</v>
      </c>
      <c r="I22" s="17">
        <f t="shared" si="12"/>
        <v>72.64</v>
      </c>
      <c r="J22" s="18">
        <f t="shared" si="12"/>
        <v>76.91</v>
      </c>
      <c r="K22" s="18">
        <f t="shared" si="12"/>
        <v>74.87</v>
      </c>
    </row>
    <row r="23" spans="1:11" ht="20.25" customHeight="1" x14ac:dyDescent="0.2">
      <c r="A23" s="12">
        <v>23336</v>
      </c>
      <c r="B23" s="59" t="s">
        <v>16</v>
      </c>
      <c r="C23" s="7">
        <v>4956</v>
      </c>
      <c r="D23" s="7">
        <v>5443</v>
      </c>
      <c r="E23" s="14">
        <f t="shared" si="4"/>
        <v>10399</v>
      </c>
      <c r="F23" s="9">
        <v>3532</v>
      </c>
      <c r="G23" s="7">
        <v>4183</v>
      </c>
      <c r="H23" s="10">
        <f t="shared" si="8"/>
        <v>7715</v>
      </c>
      <c r="I23" s="17">
        <f t="shared" si="12"/>
        <v>71.27</v>
      </c>
      <c r="J23" s="18">
        <f t="shared" si="12"/>
        <v>76.849999999999994</v>
      </c>
      <c r="K23" s="18">
        <f t="shared" si="12"/>
        <v>74.19</v>
      </c>
    </row>
    <row r="24" spans="1:11" ht="20.25" customHeight="1" x14ac:dyDescent="0.2">
      <c r="A24" s="12">
        <v>23843</v>
      </c>
      <c r="B24" s="59" t="s">
        <v>19</v>
      </c>
      <c r="C24" s="7">
        <v>4870</v>
      </c>
      <c r="D24" s="7">
        <v>5263</v>
      </c>
      <c r="E24" s="14">
        <f t="shared" si="4"/>
        <v>10133</v>
      </c>
      <c r="F24" s="9">
        <v>2605</v>
      </c>
      <c r="G24" s="7">
        <v>2843</v>
      </c>
      <c r="H24" s="10">
        <f t="shared" si="8"/>
        <v>5448</v>
      </c>
      <c r="I24" s="17">
        <f t="shared" si="12"/>
        <v>53.49</v>
      </c>
      <c r="J24" s="18">
        <f t="shared" si="12"/>
        <v>54.02</v>
      </c>
      <c r="K24" s="18">
        <f t="shared" si="12"/>
        <v>53.76</v>
      </c>
    </row>
    <row r="25" spans="1:11" ht="20.25" customHeight="1" x14ac:dyDescent="0.2">
      <c r="A25" s="12">
        <v>23927</v>
      </c>
      <c r="B25" s="59" t="s">
        <v>20</v>
      </c>
      <c r="C25" s="7">
        <v>4701</v>
      </c>
      <c r="D25" s="7">
        <v>5299</v>
      </c>
      <c r="E25" s="14">
        <f t="shared" si="4"/>
        <v>10000</v>
      </c>
      <c r="F25" s="9">
        <v>3041</v>
      </c>
      <c r="G25" s="7">
        <v>3895</v>
      </c>
      <c r="H25" s="10">
        <f t="shared" si="8"/>
        <v>6936</v>
      </c>
      <c r="I25" s="17">
        <f t="shared" si="12"/>
        <v>64.69</v>
      </c>
      <c r="J25" s="18">
        <f t="shared" si="12"/>
        <v>73.5</v>
      </c>
      <c r="K25" s="18">
        <f t="shared" si="12"/>
        <v>69.36</v>
      </c>
    </row>
    <row r="26" spans="1:11" ht="20.25" customHeight="1" x14ac:dyDescent="0.2">
      <c r="A26" s="12">
        <v>23927</v>
      </c>
      <c r="B26" s="59" t="s">
        <v>21</v>
      </c>
      <c r="C26" s="7">
        <v>4701</v>
      </c>
      <c r="D26" s="7">
        <v>5299</v>
      </c>
      <c r="E26" s="14">
        <f t="shared" si="4"/>
        <v>10000</v>
      </c>
      <c r="F26" s="9">
        <v>3044</v>
      </c>
      <c r="G26" s="7">
        <v>3895</v>
      </c>
      <c r="H26" s="10">
        <f t="shared" si="8"/>
        <v>6939</v>
      </c>
      <c r="I26" s="17">
        <f t="shared" si="12"/>
        <v>64.75</v>
      </c>
      <c r="J26" s="18">
        <f t="shared" si="12"/>
        <v>73.5</v>
      </c>
      <c r="K26" s="18">
        <f t="shared" si="12"/>
        <v>69.39</v>
      </c>
    </row>
    <row r="27" spans="1:11" ht="20.25" customHeight="1" x14ac:dyDescent="0.2">
      <c r="A27" s="12">
        <v>24501</v>
      </c>
      <c r="B27" s="59" t="s">
        <v>24</v>
      </c>
      <c r="C27" s="7">
        <v>5310</v>
      </c>
      <c r="D27" s="7">
        <v>5687</v>
      </c>
      <c r="E27" s="14">
        <f t="shared" si="4"/>
        <v>10997</v>
      </c>
      <c r="F27" s="9">
        <v>3659</v>
      </c>
      <c r="G27" s="7">
        <v>4036</v>
      </c>
      <c r="H27" s="10">
        <f t="shared" si="8"/>
        <v>7695</v>
      </c>
      <c r="I27" s="17">
        <f t="shared" si="12"/>
        <v>68.91</v>
      </c>
      <c r="J27" s="18">
        <f t="shared" si="12"/>
        <v>70.97</v>
      </c>
      <c r="K27" s="18">
        <f t="shared" si="12"/>
        <v>69.97</v>
      </c>
    </row>
    <row r="28" spans="1:11" ht="20.25" customHeight="1" x14ac:dyDescent="0.2">
      <c r="A28" s="12">
        <v>25026</v>
      </c>
      <c r="B28" s="59" t="s">
        <v>17</v>
      </c>
      <c r="C28" s="7">
        <v>5290</v>
      </c>
      <c r="D28" s="7">
        <v>5675</v>
      </c>
      <c r="E28" s="14">
        <f t="shared" si="4"/>
        <v>10965</v>
      </c>
      <c r="F28" s="9">
        <v>3368</v>
      </c>
      <c r="G28" s="7">
        <v>4142</v>
      </c>
      <c r="H28" s="10">
        <f t="shared" si="8"/>
        <v>7510</v>
      </c>
      <c r="I28" s="17">
        <f t="shared" si="12"/>
        <v>63.67</v>
      </c>
      <c r="J28" s="18">
        <f t="shared" si="12"/>
        <v>72.989999999999995</v>
      </c>
      <c r="K28" s="18">
        <f t="shared" si="12"/>
        <v>68.489999999999995</v>
      </c>
    </row>
    <row r="29" spans="1:11" ht="20.25" customHeight="1" x14ac:dyDescent="0.2">
      <c r="A29" s="12">
        <v>25564</v>
      </c>
      <c r="B29" s="59" t="s">
        <v>24</v>
      </c>
      <c r="C29" s="7">
        <v>5394</v>
      </c>
      <c r="D29" s="7">
        <v>5890</v>
      </c>
      <c r="E29" s="14">
        <f t="shared" ref="E29:E34" si="13">SUM(C29:D29)</f>
        <v>11284</v>
      </c>
      <c r="F29" s="9">
        <v>3834</v>
      </c>
      <c r="G29" s="7">
        <v>4411</v>
      </c>
      <c r="H29" s="10">
        <f t="shared" si="8"/>
        <v>8245</v>
      </c>
      <c r="I29" s="17">
        <f t="shared" si="12"/>
        <v>71.08</v>
      </c>
      <c r="J29" s="18">
        <f t="shared" si="12"/>
        <v>74.89</v>
      </c>
      <c r="K29" s="18">
        <f t="shared" si="12"/>
        <v>73.069999999999993</v>
      </c>
    </row>
    <row r="30" spans="1:11" ht="20.25" customHeight="1" x14ac:dyDescent="0.2">
      <c r="A30" s="12">
        <v>25564</v>
      </c>
      <c r="B30" s="59" t="s">
        <v>16</v>
      </c>
      <c r="C30" s="7">
        <v>5394</v>
      </c>
      <c r="D30" s="7">
        <v>5890</v>
      </c>
      <c r="E30" s="14">
        <f t="shared" si="13"/>
        <v>11284</v>
      </c>
      <c r="F30" s="9">
        <v>3768</v>
      </c>
      <c r="G30" s="7">
        <v>4405</v>
      </c>
      <c r="H30" s="10">
        <f t="shared" si="8"/>
        <v>8173</v>
      </c>
      <c r="I30" s="17">
        <f t="shared" si="12"/>
        <v>69.86</v>
      </c>
      <c r="J30" s="18">
        <f t="shared" si="12"/>
        <v>74.790000000000006</v>
      </c>
      <c r="K30" s="18">
        <f t="shared" si="12"/>
        <v>72.430000000000007</v>
      </c>
    </row>
    <row r="31" spans="1:11" ht="20.25" customHeight="1" x14ac:dyDescent="0.2">
      <c r="A31" s="12">
        <v>26111</v>
      </c>
      <c r="B31" s="59" t="s">
        <v>18</v>
      </c>
      <c r="C31" s="7">
        <v>5718</v>
      </c>
      <c r="D31" s="7">
        <v>6011</v>
      </c>
      <c r="E31" s="14">
        <f t="shared" si="13"/>
        <v>11729</v>
      </c>
      <c r="F31" s="9">
        <v>2794</v>
      </c>
      <c r="G31" s="7">
        <v>3390</v>
      </c>
      <c r="H31" s="10">
        <f t="shared" si="8"/>
        <v>6184</v>
      </c>
      <c r="I31" s="17">
        <f t="shared" ref="I31" si="14">ROUND(F31/C31*100,2)</f>
        <v>48.86</v>
      </c>
      <c r="J31" s="18">
        <f t="shared" ref="J31" si="15">ROUND(G31/D31*100,2)</f>
        <v>56.4</v>
      </c>
      <c r="K31" s="18">
        <f t="shared" ref="K31" si="16">ROUND(H31/E31*100,2)</f>
        <v>52.72</v>
      </c>
    </row>
    <row r="32" spans="1:11" ht="20.25" customHeight="1" x14ac:dyDescent="0.2">
      <c r="A32" s="12">
        <v>26643</v>
      </c>
      <c r="B32" s="59" t="s">
        <v>24</v>
      </c>
      <c r="C32" s="7">
        <v>5576</v>
      </c>
      <c r="D32" s="7">
        <v>5873</v>
      </c>
      <c r="E32" s="14">
        <f t="shared" si="13"/>
        <v>11449</v>
      </c>
      <c r="F32" s="9">
        <v>4053</v>
      </c>
      <c r="G32" s="7">
        <v>4948</v>
      </c>
      <c r="H32" s="10">
        <f t="shared" si="8"/>
        <v>9001</v>
      </c>
      <c r="I32" s="17">
        <f t="shared" si="12"/>
        <v>72.69</v>
      </c>
      <c r="J32" s="18">
        <f t="shared" si="12"/>
        <v>84.25</v>
      </c>
      <c r="K32" s="18">
        <f t="shared" si="12"/>
        <v>78.62</v>
      </c>
    </row>
    <row r="33" spans="1:11" ht="20.25" customHeight="1" x14ac:dyDescent="0.2">
      <c r="A33" s="12">
        <v>26643</v>
      </c>
      <c r="B33" s="59" t="s">
        <v>16</v>
      </c>
      <c r="C33" s="7">
        <v>5576</v>
      </c>
      <c r="D33" s="7">
        <v>5873</v>
      </c>
      <c r="E33" s="14">
        <f t="shared" si="13"/>
        <v>11449</v>
      </c>
      <c r="F33" s="9">
        <v>3587</v>
      </c>
      <c r="G33" s="7">
        <v>4126</v>
      </c>
      <c r="H33" s="10">
        <f t="shared" si="8"/>
        <v>7713</v>
      </c>
      <c r="I33" s="17">
        <f t="shared" si="12"/>
        <v>64.33</v>
      </c>
      <c r="J33" s="18">
        <f t="shared" si="12"/>
        <v>70.25</v>
      </c>
      <c r="K33" s="18">
        <f t="shared" si="12"/>
        <v>67.37</v>
      </c>
    </row>
    <row r="34" spans="1:11" ht="20.25" customHeight="1" x14ac:dyDescent="0.2">
      <c r="A34" s="12">
        <v>27217</v>
      </c>
      <c r="B34" s="59" t="s">
        <v>22</v>
      </c>
      <c r="C34" s="7">
        <v>5638</v>
      </c>
      <c r="D34" s="7">
        <v>5945</v>
      </c>
      <c r="E34" s="14">
        <f t="shared" si="13"/>
        <v>11583</v>
      </c>
      <c r="F34" s="9">
        <v>3566</v>
      </c>
      <c r="G34" s="7">
        <v>4537</v>
      </c>
      <c r="H34" s="10">
        <f t="shared" si="8"/>
        <v>8103</v>
      </c>
      <c r="I34" s="17">
        <f t="shared" si="12"/>
        <v>63.25</v>
      </c>
      <c r="J34" s="18">
        <f t="shared" si="12"/>
        <v>76.319999999999993</v>
      </c>
      <c r="K34" s="18">
        <f t="shared" si="12"/>
        <v>69.959999999999994</v>
      </c>
    </row>
    <row r="35" spans="1:11" ht="20.25" customHeight="1" x14ac:dyDescent="0.2">
      <c r="A35" s="12">
        <v>28099</v>
      </c>
      <c r="B35" s="59" t="s">
        <v>24</v>
      </c>
      <c r="C35" s="7">
        <v>5545</v>
      </c>
      <c r="D35" s="7">
        <v>5891</v>
      </c>
      <c r="E35" s="14">
        <f t="shared" si="4"/>
        <v>11436</v>
      </c>
      <c r="F35" s="9">
        <v>3958</v>
      </c>
      <c r="G35" s="7">
        <v>4961</v>
      </c>
      <c r="H35" s="10">
        <f t="shared" si="8"/>
        <v>8919</v>
      </c>
      <c r="I35" s="17">
        <f t="shared" si="12"/>
        <v>71.38</v>
      </c>
      <c r="J35" s="18">
        <f t="shared" si="12"/>
        <v>84.21</v>
      </c>
      <c r="K35" s="18">
        <f t="shared" si="12"/>
        <v>77.989999999999995</v>
      </c>
    </row>
    <row r="36" spans="1:11" ht="20.25" customHeight="1" x14ac:dyDescent="0.2">
      <c r="A36" s="12">
        <v>28099</v>
      </c>
      <c r="B36" s="59" t="s">
        <v>16</v>
      </c>
      <c r="C36" s="7">
        <v>5545</v>
      </c>
      <c r="D36" s="7">
        <v>5891</v>
      </c>
      <c r="E36" s="14">
        <f t="shared" si="4"/>
        <v>11436</v>
      </c>
      <c r="F36" s="9">
        <v>3882</v>
      </c>
      <c r="G36" s="7">
        <v>4935</v>
      </c>
      <c r="H36" s="10">
        <f t="shared" si="8"/>
        <v>8817</v>
      </c>
      <c r="I36" s="17">
        <f t="shared" si="12"/>
        <v>70.010000000000005</v>
      </c>
      <c r="J36" s="18">
        <f t="shared" si="12"/>
        <v>83.77</v>
      </c>
      <c r="K36" s="18">
        <f t="shared" si="12"/>
        <v>77.099999999999994</v>
      </c>
    </row>
    <row r="37" spans="1:11" ht="20.25" customHeight="1" x14ac:dyDescent="0.2">
      <c r="A37" s="12">
        <v>28316</v>
      </c>
      <c r="B37" s="59" t="s">
        <v>21</v>
      </c>
      <c r="C37" s="7">
        <v>5547</v>
      </c>
      <c r="D37" s="7">
        <v>5888</v>
      </c>
      <c r="E37" s="14">
        <f t="shared" si="4"/>
        <v>11435</v>
      </c>
      <c r="F37" s="9">
        <v>3631</v>
      </c>
      <c r="G37" s="7">
        <v>4880</v>
      </c>
      <c r="H37" s="10">
        <f t="shared" si="8"/>
        <v>8511</v>
      </c>
      <c r="I37" s="17">
        <f t="shared" si="12"/>
        <v>65.459999999999994</v>
      </c>
      <c r="J37" s="18">
        <f t="shared" si="12"/>
        <v>82.88</v>
      </c>
      <c r="K37" s="18">
        <f t="shared" si="12"/>
        <v>74.430000000000007</v>
      </c>
    </row>
    <row r="38" spans="1:11" ht="20.25" customHeight="1" x14ac:dyDescent="0.2">
      <c r="A38" s="12">
        <v>28316</v>
      </c>
      <c r="B38" s="59" t="s">
        <v>27</v>
      </c>
      <c r="C38" s="7">
        <v>5547</v>
      </c>
      <c r="D38" s="7">
        <v>5888</v>
      </c>
      <c r="E38" s="14">
        <f t="shared" si="4"/>
        <v>11435</v>
      </c>
      <c r="F38" s="9">
        <v>3632</v>
      </c>
      <c r="G38" s="7">
        <v>4880</v>
      </c>
      <c r="H38" s="10">
        <f t="shared" si="8"/>
        <v>8512</v>
      </c>
      <c r="I38" s="17">
        <f t="shared" si="12"/>
        <v>65.48</v>
      </c>
      <c r="J38" s="18">
        <f t="shared" si="12"/>
        <v>82.88</v>
      </c>
      <c r="K38" s="18">
        <f t="shared" si="12"/>
        <v>74.44</v>
      </c>
    </row>
    <row r="39" spans="1:11" ht="20.25" customHeight="1" x14ac:dyDescent="0.2">
      <c r="A39" s="12">
        <v>29135</v>
      </c>
      <c r="B39" s="59" t="s">
        <v>24</v>
      </c>
      <c r="C39" s="7">
        <v>5511</v>
      </c>
      <c r="D39" s="7">
        <v>5827</v>
      </c>
      <c r="E39" s="14">
        <f t="shared" si="4"/>
        <v>11338</v>
      </c>
      <c r="F39" s="9">
        <v>3495</v>
      </c>
      <c r="G39" s="7">
        <v>4241</v>
      </c>
      <c r="H39" s="10">
        <f t="shared" si="8"/>
        <v>7736</v>
      </c>
      <c r="I39" s="17">
        <f t="shared" si="12"/>
        <v>63.42</v>
      </c>
      <c r="J39" s="18">
        <f t="shared" si="12"/>
        <v>72.78</v>
      </c>
      <c r="K39" s="18">
        <f t="shared" si="12"/>
        <v>68.23</v>
      </c>
    </row>
    <row r="40" spans="1:11" ht="20.25" customHeight="1" x14ac:dyDescent="0.2">
      <c r="A40" s="12">
        <v>29135</v>
      </c>
      <c r="B40" s="59" t="s">
        <v>16</v>
      </c>
      <c r="C40" s="7">
        <v>5511</v>
      </c>
      <c r="D40" s="7">
        <v>5827</v>
      </c>
      <c r="E40" s="14">
        <f t="shared" si="4"/>
        <v>11338</v>
      </c>
      <c r="F40" s="9">
        <v>3419</v>
      </c>
      <c r="G40" s="7">
        <v>4198</v>
      </c>
      <c r="H40" s="10">
        <f t="shared" si="8"/>
        <v>7617</v>
      </c>
      <c r="I40" s="17">
        <f t="shared" si="12"/>
        <v>62.04</v>
      </c>
      <c r="J40" s="18">
        <f t="shared" si="12"/>
        <v>72.040000000000006</v>
      </c>
      <c r="K40" s="18">
        <f t="shared" si="12"/>
        <v>67.180000000000007</v>
      </c>
    </row>
    <row r="41" spans="1:11" ht="20.25" customHeight="1" x14ac:dyDescent="0.2">
      <c r="A41" s="12">
        <v>29394</v>
      </c>
      <c r="B41" s="59" t="s">
        <v>24</v>
      </c>
      <c r="C41" s="7">
        <v>5475</v>
      </c>
      <c r="D41" s="7">
        <v>5788</v>
      </c>
      <c r="E41" s="14">
        <f t="shared" si="4"/>
        <v>11263</v>
      </c>
      <c r="F41" s="9">
        <v>3666</v>
      </c>
      <c r="G41" s="7">
        <v>4701</v>
      </c>
      <c r="H41" s="10">
        <f t="shared" si="8"/>
        <v>8367</v>
      </c>
      <c r="I41" s="17">
        <f t="shared" si="12"/>
        <v>66.959999999999994</v>
      </c>
      <c r="J41" s="18">
        <f t="shared" si="12"/>
        <v>81.22</v>
      </c>
      <c r="K41" s="18">
        <f t="shared" si="12"/>
        <v>74.290000000000006</v>
      </c>
    </row>
    <row r="42" spans="1:11" ht="20.25" customHeight="1" x14ac:dyDescent="0.2">
      <c r="A42" s="12">
        <v>29394</v>
      </c>
      <c r="B42" s="59" t="s">
        <v>16</v>
      </c>
      <c r="C42" s="7">
        <v>5475</v>
      </c>
      <c r="D42" s="7">
        <v>5788</v>
      </c>
      <c r="E42" s="14">
        <f t="shared" si="4"/>
        <v>11263</v>
      </c>
      <c r="F42" s="9">
        <v>3646</v>
      </c>
      <c r="G42" s="7">
        <v>4693</v>
      </c>
      <c r="H42" s="10">
        <f t="shared" si="8"/>
        <v>8339</v>
      </c>
      <c r="I42" s="17">
        <f t="shared" si="12"/>
        <v>66.59</v>
      </c>
      <c r="J42" s="18">
        <f t="shared" si="12"/>
        <v>81.08</v>
      </c>
      <c r="K42" s="18">
        <f t="shared" si="12"/>
        <v>74.040000000000006</v>
      </c>
    </row>
    <row r="43" spans="1:11" ht="20.25" customHeight="1" x14ac:dyDescent="0.2">
      <c r="A43" s="12">
        <v>29394</v>
      </c>
      <c r="B43" s="59" t="s">
        <v>21</v>
      </c>
      <c r="C43" s="7">
        <v>5475</v>
      </c>
      <c r="D43" s="7">
        <v>5788</v>
      </c>
      <c r="E43" s="14">
        <f t="shared" si="4"/>
        <v>11263</v>
      </c>
      <c r="F43" s="9">
        <v>3665</v>
      </c>
      <c r="G43" s="7">
        <v>4699</v>
      </c>
      <c r="H43" s="10">
        <f t="shared" si="8"/>
        <v>8364</v>
      </c>
      <c r="I43" s="17">
        <f t="shared" si="12"/>
        <v>66.94</v>
      </c>
      <c r="J43" s="18">
        <f t="shared" si="12"/>
        <v>81.19</v>
      </c>
      <c r="K43" s="18">
        <f t="shared" si="12"/>
        <v>74.260000000000005</v>
      </c>
    </row>
    <row r="44" spans="1:11" ht="20.25" customHeight="1" x14ac:dyDescent="0.2">
      <c r="A44" s="12">
        <v>29394</v>
      </c>
      <c r="B44" s="59" t="s">
        <v>23</v>
      </c>
      <c r="C44" s="13">
        <v>5475</v>
      </c>
      <c r="D44" s="13">
        <v>5788</v>
      </c>
      <c r="E44" s="14">
        <f>SUM(C44:D44)</f>
        <v>11263</v>
      </c>
      <c r="F44" s="15">
        <v>3666</v>
      </c>
      <c r="G44" s="13">
        <v>4700</v>
      </c>
      <c r="H44" s="16">
        <f>SUM(F44:G44)</f>
        <v>8366</v>
      </c>
      <c r="I44" s="17">
        <f>ROUND(F44/C44*100,2)</f>
        <v>66.959999999999994</v>
      </c>
      <c r="J44" s="18">
        <f>ROUND(G44/D44*100,2)</f>
        <v>81.2</v>
      </c>
      <c r="K44" s="18">
        <f>ROUND(H44/E44*100,2)</f>
        <v>74.28</v>
      </c>
    </row>
    <row r="45" spans="1:11" ht="20.25" customHeight="1" x14ac:dyDescent="0.2">
      <c r="A45" s="11">
        <v>30493</v>
      </c>
      <c r="B45" s="59" t="s">
        <v>18</v>
      </c>
      <c r="C45" s="7">
        <v>5558</v>
      </c>
      <c r="D45" s="7">
        <v>5860</v>
      </c>
      <c r="E45" s="8">
        <f t="shared" ref="E45:E51" si="17">SUM(C45:D45)</f>
        <v>11418</v>
      </c>
      <c r="F45" s="9">
        <v>2831</v>
      </c>
      <c r="G45" s="7">
        <v>3267</v>
      </c>
      <c r="H45" s="10">
        <f t="shared" ref="H45:H51" si="18">SUM(F45:G45)</f>
        <v>6098</v>
      </c>
      <c r="I45" s="17">
        <f t="shared" ref="I45:K83" si="19">ROUND(F45/C45*100,2)</f>
        <v>50.94</v>
      </c>
      <c r="J45" s="18">
        <f t="shared" si="19"/>
        <v>55.75</v>
      </c>
      <c r="K45" s="18">
        <f t="shared" si="19"/>
        <v>53.41</v>
      </c>
    </row>
    <row r="46" spans="1:11" ht="20.25" customHeight="1" x14ac:dyDescent="0.2">
      <c r="A46" s="11">
        <v>30668</v>
      </c>
      <c r="B46" s="59" t="s">
        <v>24</v>
      </c>
      <c r="C46" s="7">
        <v>5568</v>
      </c>
      <c r="D46" s="7">
        <v>5861</v>
      </c>
      <c r="E46" s="8">
        <f t="shared" si="17"/>
        <v>11429</v>
      </c>
      <c r="F46" s="9">
        <v>3633</v>
      </c>
      <c r="G46" s="7">
        <v>4305</v>
      </c>
      <c r="H46" s="10">
        <f t="shared" si="18"/>
        <v>7938</v>
      </c>
      <c r="I46" s="17">
        <f t="shared" si="19"/>
        <v>65.25</v>
      </c>
      <c r="J46" s="18">
        <f t="shared" si="19"/>
        <v>73.45</v>
      </c>
      <c r="K46" s="18">
        <f t="shared" si="19"/>
        <v>69.45</v>
      </c>
    </row>
    <row r="47" spans="1:11" ht="20.25" customHeight="1" x14ac:dyDescent="0.2">
      <c r="A47" s="11">
        <v>30668</v>
      </c>
      <c r="B47" s="59" t="s">
        <v>16</v>
      </c>
      <c r="C47" s="7">
        <v>5568</v>
      </c>
      <c r="D47" s="7">
        <v>5861</v>
      </c>
      <c r="E47" s="8">
        <f t="shared" si="17"/>
        <v>11429</v>
      </c>
      <c r="F47" s="9">
        <v>3615</v>
      </c>
      <c r="G47" s="7">
        <v>4295</v>
      </c>
      <c r="H47" s="10">
        <f t="shared" si="18"/>
        <v>7910</v>
      </c>
      <c r="I47" s="17">
        <f t="shared" si="19"/>
        <v>64.92</v>
      </c>
      <c r="J47" s="18">
        <f t="shared" si="19"/>
        <v>73.28</v>
      </c>
      <c r="K47" s="18">
        <f t="shared" si="19"/>
        <v>69.209999999999994</v>
      </c>
    </row>
    <row r="48" spans="1:11" ht="20.25" customHeight="1" x14ac:dyDescent="0.2">
      <c r="A48" s="11">
        <v>31599</v>
      </c>
      <c r="B48" s="59" t="s">
        <v>24</v>
      </c>
      <c r="C48" s="7">
        <v>5399</v>
      </c>
      <c r="D48" s="7">
        <v>5800</v>
      </c>
      <c r="E48" s="8">
        <f t="shared" si="17"/>
        <v>11199</v>
      </c>
      <c r="F48" s="9">
        <v>3750</v>
      </c>
      <c r="G48" s="7">
        <v>4746</v>
      </c>
      <c r="H48" s="10">
        <f t="shared" si="18"/>
        <v>8496</v>
      </c>
      <c r="I48" s="17">
        <f t="shared" si="19"/>
        <v>69.459999999999994</v>
      </c>
      <c r="J48" s="18">
        <f t="shared" si="19"/>
        <v>81.83</v>
      </c>
      <c r="K48" s="18">
        <f t="shared" si="19"/>
        <v>75.86</v>
      </c>
    </row>
    <row r="49" spans="1:12" ht="20.25" customHeight="1" x14ac:dyDescent="0.2">
      <c r="A49" s="11">
        <v>31599</v>
      </c>
      <c r="B49" s="59" t="s">
        <v>16</v>
      </c>
      <c r="C49" s="7">
        <v>5399</v>
      </c>
      <c r="D49" s="7">
        <v>5800</v>
      </c>
      <c r="E49" s="8">
        <f t="shared" si="17"/>
        <v>11199</v>
      </c>
      <c r="F49" s="9">
        <v>3717</v>
      </c>
      <c r="G49" s="7">
        <v>4732</v>
      </c>
      <c r="H49" s="10">
        <f t="shared" si="18"/>
        <v>8449</v>
      </c>
      <c r="I49" s="17">
        <f t="shared" si="19"/>
        <v>68.849999999999994</v>
      </c>
      <c r="J49" s="18">
        <f t="shared" si="19"/>
        <v>81.59</v>
      </c>
      <c r="K49" s="18">
        <f t="shared" si="19"/>
        <v>75.44</v>
      </c>
    </row>
    <row r="50" spans="1:12" ht="20.25" customHeight="1" x14ac:dyDescent="0.2">
      <c r="A50" s="11">
        <v>31599</v>
      </c>
      <c r="B50" s="59" t="s">
        <v>25</v>
      </c>
      <c r="C50" s="7">
        <v>5399</v>
      </c>
      <c r="D50" s="7">
        <v>5800</v>
      </c>
      <c r="E50" s="8">
        <f t="shared" si="17"/>
        <v>11199</v>
      </c>
      <c r="F50" s="9">
        <v>3747</v>
      </c>
      <c r="G50" s="7">
        <v>4746</v>
      </c>
      <c r="H50" s="10">
        <f t="shared" si="18"/>
        <v>8493</v>
      </c>
      <c r="I50" s="17">
        <f t="shared" si="19"/>
        <v>69.400000000000006</v>
      </c>
      <c r="J50" s="18">
        <f t="shared" si="19"/>
        <v>81.83</v>
      </c>
      <c r="K50" s="18">
        <f t="shared" si="19"/>
        <v>75.84</v>
      </c>
    </row>
    <row r="51" spans="1:12" ht="20.25" customHeight="1" x14ac:dyDescent="0.2">
      <c r="A51" s="11">
        <v>31599</v>
      </c>
      <c r="B51" s="59" t="s">
        <v>27</v>
      </c>
      <c r="C51" s="7">
        <v>5399</v>
      </c>
      <c r="D51" s="7">
        <v>5800</v>
      </c>
      <c r="E51" s="8">
        <f t="shared" si="17"/>
        <v>11199</v>
      </c>
      <c r="F51" s="9">
        <v>3744</v>
      </c>
      <c r="G51" s="7">
        <v>4745</v>
      </c>
      <c r="H51" s="10">
        <f t="shared" si="18"/>
        <v>8489</v>
      </c>
      <c r="I51" s="17">
        <f t="shared" si="19"/>
        <v>69.349999999999994</v>
      </c>
      <c r="J51" s="18">
        <f t="shared" si="19"/>
        <v>81.81</v>
      </c>
      <c r="K51" s="18">
        <f t="shared" si="19"/>
        <v>75.8</v>
      </c>
    </row>
    <row r="52" spans="1:12" ht="20.25" customHeight="1" x14ac:dyDescent="0.2">
      <c r="A52" s="12">
        <v>32712</v>
      </c>
      <c r="B52" s="59" t="s">
        <v>25</v>
      </c>
      <c r="C52" s="2">
        <v>5236</v>
      </c>
      <c r="D52" s="2">
        <v>5634</v>
      </c>
      <c r="E52" s="3">
        <f>SUM(C52:D52)</f>
        <v>10870</v>
      </c>
      <c r="F52" s="4">
        <v>3105</v>
      </c>
      <c r="G52" s="2">
        <v>3626</v>
      </c>
      <c r="H52" s="5">
        <f>SUM(F52:G52)</f>
        <v>6731</v>
      </c>
      <c r="I52" s="17">
        <f t="shared" si="19"/>
        <v>59.3</v>
      </c>
      <c r="J52" s="18">
        <f t="shared" si="19"/>
        <v>64.36</v>
      </c>
      <c r="K52" s="18">
        <f t="shared" si="19"/>
        <v>61.92</v>
      </c>
    </row>
    <row r="53" spans="1:12" ht="20.25" customHeight="1" x14ac:dyDescent="0.2">
      <c r="A53" s="12">
        <v>32712</v>
      </c>
      <c r="B53" s="59" t="s">
        <v>27</v>
      </c>
      <c r="C53" s="2">
        <v>5236</v>
      </c>
      <c r="D53" s="2">
        <v>5634</v>
      </c>
      <c r="E53" s="3">
        <f t="shared" ref="E53:E83" si="20">SUM(C53:D53)</f>
        <v>10870</v>
      </c>
      <c r="F53" s="4">
        <v>3105</v>
      </c>
      <c r="G53" s="2">
        <v>3625</v>
      </c>
      <c r="H53" s="5">
        <f t="shared" ref="H53:H83" si="21">SUM(F53:G53)</f>
        <v>6730</v>
      </c>
      <c r="I53" s="17">
        <f t="shared" si="19"/>
        <v>59.3</v>
      </c>
      <c r="J53" s="18">
        <f t="shared" si="19"/>
        <v>64.34</v>
      </c>
      <c r="K53" s="18">
        <f t="shared" si="19"/>
        <v>61.91</v>
      </c>
    </row>
    <row r="54" spans="1:12" ht="20.25" customHeight="1" x14ac:dyDescent="0.2">
      <c r="A54" s="12">
        <v>32922</v>
      </c>
      <c r="B54" s="59" t="s">
        <v>24</v>
      </c>
      <c r="C54" s="7">
        <v>5144</v>
      </c>
      <c r="D54" s="7">
        <v>5586</v>
      </c>
      <c r="E54" s="3">
        <f t="shared" si="20"/>
        <v>10730</v>
      </c>
      <c r="F54" s="9">
        <v>3838</v>
      </c>
      <c r="G54" s="7">
        <v>4732</v>
      </c>
      <c r="H54" s="5">
        <f t="shared" si="21"/>
        <v>8570</v>
      </c>
      <c r="I54" s="17">
        <f t="shared" si="19"/>
        <v>74.61</v>
      </c>
      <c r="J54" s="18">
        <f t="shared" si="19"/>
        <v>84.71</v>
      </c>
      <c r="K54" s="18">
        <f t="shared" si="19"/>
        <v>79.87</v>
      </c>
    </row>
    <row r="55" spans="1:12" ht="20.25" customHeight="1" x14ac:dyDescent="0.2">
      <c r="A55" s="12">
        <v>32922</v>
      </c>
      <c r="B55" s="59" t="s">
        <v>16</v>
      </c>
      <c r="C55" s="46">
        <v>5144</v>
      </c>
      <c r="D55" s="46">
        <v>5586</v>
      </c>
      <c r="E55" s="3">
        <f t="shared" si="20"/>
        <v>10730</v>
      </c>
      <c r="F55" s="48">
        <v>3746</v>
      </c>
      <c r="G55" s="46">
        <v>4674</v>
      </c>
      <c r="H55" s="5">
        <f t="shared" si="21"/>
        <v>8420</v>
      </c>
      <c r="I55" s="50">
        <f t="shared" ref="I55:K55" si="22">ROUND(F55/C55*100,2)</f>
        <v>72.819999999999993</v>
      </c>
      <c r="J55" s="51">
        <f t="shared" si="22"/>
        <v>83.67</v>
      </c>
      <c r="K55" s="51">
        <f t="shared" si="22"/>
        <v>78.47</v>
      </c>
    </row>
    <row r="56" spans="1:12" ht="20.25" customHeight="1" x14ac:dyDescent="0.2">
      <c r="A56" s="44">
        <v>33671</v>
      </c>
      <c r="B56" s="59" t="s">
        <v>26</v>
      </c>
      <c r="C56" s="52">
        <v>5031</v>
      </c>
      <c r="D56" s="52">
        <v>5511</v>
      </c>
      <c r="E56" s="3">
        <f t="shared" si="20"/>
        <v>10542</v>
      </c>
      <c r="F56" s="53">
        <v>2778</v>
      </c>
      <c r="G56" s="52">
        <v>3096</v>
      </c>
      <c r="H56" s="5">
        <f t="shared" si="21"/>
        <v>5874</v>
      </c>
      <c r="I56" s="50">
        <f t="shared" si="19"/>
        <v>55.22</v>
      </c>
      <c r="J56" s="51">
        <f t="shared" si="19"/>
        <v>56.18</v>
      </c>
      <c r="K56" s="51">
        <f t="shared" si="19"/>
        <v>55.72</v>
      </c>
    </row>
    <row r="57" spans="1:12" ht="20.25" customHeight="1" x14ac:dyDescent="0.2">
      <c r="A57" s="44">
        <v>33811</v>
      </c>
      <c r="B57" s="59" t="s">
        <v>18</v>
      </c>
      <c r="C57" s="52">
        <v>5057</v>
      </c>
      <c r="D57" s="52">
        <v>5523</v>
      </c>
      <c r="E57" s="3">
        <f t="shared" si="20"/>
        <v>10580</v>
      </c>
      <c r="F57" s="53">
        <v>2582</v>
      </c>
      <c r="G57" s="52">
        <v>2925</v>
      </c>
      <c r="H57" s="5">
        <f t="shared" si="21"/>
        <v>5507</v>
      </c>
      <c r="I57" s="50">
        <f t="shared" si="19"/>
        <v>51.06</v>
      </c>
      <c r="J57" s="51">
        <f t="shared" si="19"/>
        <v>52.96</v>
      </c>
      <c r="K57" s="51">
        <f t="shared" si="19"/>
        <v>52.05</v>
      </c>
    </row>
    <row r="58" spans="1:12" ht="20.25" customHeight="1" x14ac:dyDescent="0.2">
      <c r="A58" s="44">
        <v>34168</v>
      </c>
      <c r="B58" s="59" t="s">
        <v>24</v>
      </c>
      <c r="C58" s="52">
        <v>5071</v>
      </c>
      <c r="D58" s="52">
        <v>5486</v>
      </c>
      <c r="E58" s="3">
        <f t="shared" si="20"/>
        <v>10557</v>
      </c>
      <c r="F58" s="53">
        <v>3268</v>
      </c>
      <c r="G58" s="52">
        <v>4073</v>
      </c>
      <c r="H58" s="5">
        <f t="shared" si="21"/>
        <v>7341</v>
      </c>
      <c r="I58" s="50">
        <f t="shared" si="19"/>
        <v>64.44</v>
      </c>
      <c r="J58" s="51">
        <f t="shared" si="19"/>
        <v>74.239999999999995</v>
      </c>
      <c r="K58" s="51">
        <f t="shared" si="19"/>
        <v>69.540000000000006</v>
      </c>
      <c r="L58" s="71"/>
    </row>
    <row r="59" spans="1:12" ht="20.25" customHeight="1" x14ac:dyDescent="0.2">
      <c r="A59" s="44">
        <v>34168</v>
      </c>
      <c r="B59" s="59" t="s">
        <v>16</v>
      </c>
      <c r="C59" s="52">
        <v>5071</v>
      </c>
      <c r="D59" s="52">
        <v>5486</v>
      </c>
      <c r="E59" s="3">
        <f t="shared" si="20"/>
        <v>10557</v>
      </c>
      <c r="F59" s="53">
        <v>3200</v>
      </c>
      <c r="G59" s="52">
        <v>4029</v>
      </c>
      <c r="H59" s="5">
        <f t="shared" si="21"/>
        <v>7229</v>
      </c>
      <c r="I59" s="50">
        <f t="shared" si="19"/>
        <v>63.1</v>
      </c>
      <c r="J59" s="51">
        <f t="shared" si="19"/>
        <v>73.44</v>
      </c>
      <c r="K59" s="51">
        <f t="shared" si="19"/>
        <v>68.48</v>
      </c>
      <c r="L59" s="72"/>
    </row>
    <row r="60" spans="1:12" ht="20.25" customHeight="1" x14ac:dyDescent="0.2">
      <c r="A60" s="12">
        <v>34903</v>
      </c>
      <c r="B60" s="59" t="s">
        <v>18</v>
      </c>
      <c r="C60" s="7">
        <v>4914</v>
      </c>
      <c r="D60" s="7">
        <v>5352</v>
      </c>
      <c r="E60" s="3">
        <f t="shared" si="20"/>
        <v>10266</v>
      </c>
      <c r="F60" s="9">
        <v>2157</v>
      </c>
      <c r="G60" s="7">
        <v>2369</v>
      </c>
      <c r="H60" s="5">
        <f t="shared" si="21"/>
        <v>4526</v>
      </c>
      <c r="I60" s="50">
        <f t="shared" si="19"/>
        <v>43.89</v>
      </c>
      <c r="J60" s="51">
        <f t="shared" si="19"/>
        <v>44.26</v>
      </c>
      <c r="K60" s="51">
        <f t="shared" si="19"/>
        <v>44.09</v>
      </c>
    </row>
    <row r="61" spans="1:12" ht="20.25" customHeight="1" x14ac:dyDescent="0.2">
      <c r="A61" s="12">
        <v>35358</v>
      </c>
      <c r="B61" s="59" t="s">
        <v>24</v>
      </c>
      <c r="C61" s="2">
        <v>4779</v>
      </c>
      <c r="D61" s="2">
        <v>5247</v>
      </c>
      <c r="E61" s="3">
        <f t="shared" si="20"/>
        <v>10026</v>
      </c>
      <c r="F61" s="4">
        <v>3136</v>
      </c>
      <c r="G61" s="2">
        <v>3731</v>
      </c>
      <c r="H61" s="5">
        <f t="shared" si="21"/>
        <v>6867</v>
      </c>
      <c r="I61" s="50">
        <f t="shared" si="19"/>
        <v>65.62</v>
      </c>
      <c r="J61" s="51">
        <f t="shared" si="19"/>
        <v>71.11</v>
      </c>
      <c r="K61" s="51">
        <f t="shared" si="19"/>
        <v>68.489999999999995</v>
      </c>
    </row>
    <row r="62" spans="1:12" ht="20.25" customHeight="1" x14ac:dyDescent="0.2">
      <c r="A62" s="12">
        <v>35358</v>
      </c>
      <c r="B62" s="59" t="s">
        <v>16</v>
      </c>
      <c r="C62" s="7">
        <v>4779</v>
      </c>
      <c r="D62" s="7">
        <v>5247</v>
      </c>
      <c r="E62" s="3">
        <f>SUM(C62:D62)</f>
        <v>10026</v>
      </c>
      <c r="F62" s="9">
        <v>3084</v>
      </c>
      <c r="G62" s="7">
        <v>3699</v>
      </c>
      <c r="H62" s="5">
        <f t="shared" si="21"/>
        <v>6783</v>
      </c>
      <c r="I62" s="50">
        <f t="shared" ref="I62" si="23">ROUND(F62/C62*100,2)</f>
        <v>64.53</v>
      </c>
      <c r="J62" s="51">
        <f t="shared" si="19"/>
        <v>70.5</v>
      </c>
      <c r="K62" s="51">
        <f t="shared" si="19"/>
        <v>67.650000000000006</v>
      </c>
    </row>
    <row r="63" spans="1:12" ht="20.25" customHeight="1" x14ac:dyDescent="0.2">
      <c r="A63" s="34">
        <v>35750</v>
      </c>
      <c r="B63" s="61" t="s">
        <v>32</v>
      </c>
      <c r="C63" s="36"/>
      <c r="D63" s="36"/>
      <c r="E63" s="41">
        <f t="shared" ref="E63:E71" si="24">SUM(C63:D63)</f>
        <v>0</v>
      </c>
      <c r="F63" s="37"/>
      <c r="G63" s="36"/>
      <c r="H63" s="43">
        <f t="shared" si="21"/>
        <v>0</v>
      </c>
      <c r="I63" s="38" t="e">
        <f t="shared" ref="I63:I70" si="25">ROUND(F63/C63*100,2)</f>
        <v>#DIV/0!</v>
      </c>
      <c r="J63" s="39" t="e">
        <f t="shared" ref="J63:J70" si="26">ROUND(G63/D63*100,2)</f>
        <v>#DIV/0!</v>
      </c>
      <c r="K63" s="39" t="e">
        <f t="shared" ref="K63:K70" si="27">ROUND(H63/E63*100,2)</f>
        <v>#DIV/0!</v>
      </c>
    </row>
    <row r="64" spans="1:12" ht="20.25" customHeight="1" x14ac:dyDescent="0.2">
      <c r="A64" s="34">
        <v>35988</v>
      </c>
      <c r="B64" s="61" t="s">
        <v>18</v>
      </c>
      <c r="C64" s="36"/>
      <c r="D64" s="36"/>
      <c r="E64" s="41">
        <f t="shared" si="24"/>
        <v>0</v>
      </c>
      <c r="F64" s="37"/>
      <c r="G64" s="36"/>
      <c r="H64" s="43">
        <f t="shared" si="21"/>
        <v>0</v>
      </c>
      <c r="I64" s="38" t="e">
        <f t="shared" si="25"/>
        <v>#DIV/0!</v>
      </c>
      <c r="J64" s="39" t="e">
        <f t="shared" si="26"/>
        <v>#DIV/0!</v>
      </c>
      <c r="K64" s="39" t="e">
        <f t="shared" si="27"/>
        <v>#DIV/0!</v>
      </c>
    </row>
    <row r="65" spans="1:11" ht="20.25" customHeight="1" x14ac:dyDescent="0.2">
      <c r="A65" s="34">
        <v>36702</v>
      </c>
      <c r="B65" s="61" t="s">
        <v>24</v>
      </c>
      <c r="C65" s="36"/>
      <c r="D65" s="36"/>
      <c r="E65" s="41">
        <f t="shared" si="24"/>
        <v>0</v>
      </c>
      <c r="F65" s="37"/>
      <c r="G65" s="36"/>
      <c r="H65" s="43">
        <f t="shared" si="21"/>
        <v>0</v>
      </c>
      <c r="I65" s="38" t="e">
        <f t="shared" si="25"/>
        <v>#DIV/0!</v>
      </c>
      <c r="J65" s="39" t="e">
        <f t="shared" si="26"/>
        <v>#DIV/0!</v>
      </c>
      <c r="K65" s="39" t="e">
        <f t="shared" si="27"/>
        <v>#DIV/0!</v>
      </c>
    </row>
    <row r="66" spans="1:11" ht="20.25" customHeight="1" x14ac:dyDescent="0.2">
      <c r="A66" s="34">
        <v>36702</v>
      </c>
      <c r="B66" s="61" t="s">
        <v>16</v>
      </c>
      <c r="C66" s="36"/>
      <c r="D66" s="36"/>
      <c r="E66" s="41">
        <f t="shared" si="24"/>
        <v>0</v>
      </c>
      <c r="F66" s="37"/>
      <c r="G66" s="36"/>
      <c r="H66" s="43">
        <f t="shared" si="21"/>
        <v>0</v>
      </c>
      <c r="I66" s="38" t="e">
        <f t="shared" si="25"/>
        <v>#DIV/0!</v>
      </c>
      <c r="J66" s="39" t="e">
        <f t="shared" si="26"/>
        <v>#DIV/0!</v>
      </c>
      <c r="K66" s="39" t="e">
        <f t="shared" si="27"/>
        <v>#DIV/0!</v>
      </c>
    </row>
    <row r="67" spans="1:11" ht="20.25" customHeight="1" x14ac:dyDescent="0.2">
      <c r="A67" s="34">
        <v>37101</v>
      </c>
      <c r="B67" s="61" t="s">
        <v>18</v>
      </c>
      <c r="C67" s="36"/>
      <c r="D67" s="36"/>
      <c r="E67" s="41">
        <f t="shared" si="24"/>
        <v>0</v>
      </c>
      <c r="F67" s="37"/>
      <c r="G67" s="36"/>
      <c r="H67" s="43">
        <f t="shared" si="21"/>
        <v>0</v>
      </c>
      <c r="I67" s="38" t="e">
        <f t="shared" si="25"/>
        <v>#DIV/0!</v>
      </c>
      <c r="J67" s="39" t="e">
        <f t="shared" si="26"/>
        <v>#DIV/0!</v>
      </c>
      <c r="K67" s="39" t="e">
        <f t="shared" si="27"/>
        <v>#DIV/0!</v>
      </c>
    </row>
    <row r="68" spans="1:11" ht="20.25" customHeight="1" x14ac:dyDescent="0.2">
      <c r="A68" s="34">
        <v>37934</v>
      </c>
      <c r="B68" s="61" t="s">
        <v>24</v>
      </c>
      <c r="C68" s="36"/>
      <c r="D68" s="36"/>
      <c r="E68" s="41">
        <f t="shared" si="24"/>
        <v>0</v>
      </c>
      <c r="F68" s="37"/>
      <c r="G68" s="36"/>
      <c r="H68" s="43">
        <f t="shared" si="21"/>
        <v>0</v>
      </c>
      <c r="I68" s="38" t="e">
        <f t="shared" si="25"/>
        <v>#DIV/0!</v>
      </c>
      <c r="J68" s="39" t="e">
        <f t="shared" si="26"/>
        <v>#DIV/0!</v>
      </c>
      <c r="K68" s="39" t="e">
        <f t="shared" si="27"/>
        <v>#DIV/0!</v>
      </c>
    </row>
    <row r="69" spans="1:11" ht="20.25" customHeight="1" x14ac:dyDescent="0.2">
      <c r="A69" s="34">
        <v>37934</v>
      </c>
      <c r="B69" s="61" t="s">
        <v>16</v>
      </c>
      <c r="C69" s="36"/>
      <c r="D69" s="36"/>
      <c r="E69" s="41">
        <f t="shared" si="24"/>
        <v>0</v>
      </c>
      <c r="F69" s="37"/>
      <c r="G69" s="36"/>
      <c r="H69" s="43">
        <f t="shared" si="21"/>
        <v>0</v>
      </c>
      <c r="I69" s="38" t="e">
        <f t="shared" si="25"/>
        <v>#DIV/0!</v>
      </c>
      <c r="J69" s="39" t="e">
        <f t="shared" si="26"/>
        <v>#DIV/0!</v>
      </c>
      <c r="K69" s="39" t="e">
        <f t="shared" si="27"/>
        <v>#DIV/0!</v>
      </c>
    </row>
    <row r="70" spans="1:11" ht="20.25" customHeight="1" x14ac:dyDescent="0.2">
      <c r="A70" s="34">
        <v>38179</v>
      </c>
      <c r="B70" s="61" t="s">
        <v>18</v>
      </c>
      <c r="C70" s="36"/>
      <c r="D70" s="36"/>
      <c r="E70" s="41">
        <f t="shared" si="24"/>
        <v>0</v>
      </c>
      <c r="F70" s="37"/>
      <c r="G70" s="36"/>
      <c r="H70" s="43">
        <f t="shared" si="21"/>
        <v>0</v>
      </c>
      <c r="I70" s="38" t="e">
        <f t="shared" si="25"/>
        <v>#DIV/0!</v>
      </c>
      <c r="J70" s="39" t="e">
        <f t="shared" si="26"/>
        <v>#DIV/0!</v>
      </c>
      <c r="K70" s="39" t="e">
        <f t="shared" si="27"/>
        <v>#DIV/0!</v>
      </c>
    </row>
    <row r="71" spans="1:11" ht="20.25" customHeight="1" x14ac:dyDescent="0.2">
      <c r="A71" s="34">
        <v>38606</v>
      </c>
      <c r="B71" s="61" t="s">
        <v>24</v>
      </c>
      <c r="C71" s="36"/>
      <c r="D71" s="36"/>
      <c r="E71" s="41">
        <f t="shared" si="24"/>
        <v>0</v>
      </c>
      <c r="F71" s="37"/>
      <c r="G71" s="36"/>
      <c r="H71" s="43">
        <f t="shared" si="21"/>
        <v>0</v>
      </c>
      <c r="I71" s="38" t="e">
        <f t="shared" ref="I71" si="28">ROUND(F71/C71*100,2)</f>
        <v>#DIV/0!</v>
      </c>
      <c r="J71" s="39" t="e">
        <f t="shared" ref="J71" si="29">ROUND(G71/D71*100,2)</f>
        <v>#DIV/0!</v>
      </c>
      <c r="K71" s="39" t="e">
        <f t="shared" ref="K71" si="30">ROUND(H71/E71*100,2)</f>
        <v>#DIV/0!</v>
      </c>
    </row>
    <row r="72" spans="1:11" ht="20.25" customHeight="1" x14ac:dyDescent="0.2">
      <c r="A72" s="34">
        <v>38606</v>
      </c>
      <c r="B72" s="61" t="s">
        <v>16</v>
      </c>
      <c r="C72" s="36"/>
      <c r="D72" s="36"/>
      <c r="E72" s="41">
        <f t="shared" si="20"/>
        <v>0</v>
      </c>
      <c r="F72" s="37"/>
      <c r="G72" s="36"/>
      <c r="H72" s="43">
        <f t="shared" si="21"/>
        <v>0</v>
      </c>
      <c r="I72" s="38" t="e">
        <f t="shared" ref="I72" si="31">ROUND(F72/C72*100,2)</f>
        <v>#DIV/0!</v>
      </c>
      <c r="J72" s="39" t="e">
        <f t="shared" ref="J72" si="32">ROUND(G72/D72*100,2)</f>
        <v>#DIV/0!</v>
      </c>
      <c r="K72" s="39" t="e">
        <f t="shared" ref="K72" si="33">ROUND(H72/E72*100,2)</f>
        <v>#DIV/0!</v>
      </c>
    </row>
    <row r="73" spans="1:11" ht="20.25" customHeight="1" x14ac:dyDescent="0.2">
      <c r="A73" s="34">
        <v>39292</v>
      </c>
      <c r="B73" s="61" t="s">
        <v>18</v>
      </c>
      <c r="C73" s="36"/>
      <c r="D73" s="36"/>
      <c r="E73" s="41">
        <f t="shared" si="20"/>
        <v>0</v>
      </c>
      <c r="F73" s="37"/>
      <c r="G73" s="36"/>
      <c r="H73" s="43">
        <f t="shared" si="21"/>
        <v>0</v>
      </c>
      <c r="I73" s="38" t="e">
        <f t="shared" ref="I73:I81" si="34">ROUND(F73/C73*100,2)</f>
        <v>#DIV/0!</v>
      </c>
      <c r="J73" s="39" t="e">
        <f t="shared" ref="J73:J81" si="35">ROUND(G73/D73*100,2)</f>
        <v>#DIV/0!</v>
      </c>
      <c r="K73" s="39" t="e">
        <f t="shared" ref="K73:K81" si="36">ROUND(H73/E73*100,2)</f>
        <v>#DIV/0!</v>
      </c>
    </row>
    <row r="74" spans="1:11" ht="20.25" customHeight="1" x14ac:dyDescent="0.2">
      <c r="A74" s="12">
        <v>40055</v>
      </c>
      <c r="B74" s="59" t="s">
        <v>29</v>
      </c>
      <c r="C74" s="7">
        <v>4209</v>
      </c>
      <c r="D74" s="7">
        <v>4617</v>
      </c>
      <c r="E74" s="3">
        <f t="shared" si="20"/>
        <v>8826</v>
      </c>
      <c r="F74" s="9">
        <v>3146</v>
      </c>
      <c r="G74" s="7">
        <v>3579</v>
      </c>
      <c r="H74" s="5">
        <f t="shared" si="21"/>
        <v>6725</v>
      </c>
      <c r="I74" s="50">
        <f t="shared" si="34"/>
        <v>74.739999999999995</v>
      </c>
      <c r="J74" s="51">
        <f t="shared" si="35"/>
        <v>77.52</v>
      </c>
      <c r="K74" s="51">
        <f t="shared" si="36"/>
        <v>76.2</v>
      </c>
    </row>
    <row r="75" spans="1:11" ht="20.25" customHeight="1" x14ac:dyDescent="0.2">
      <c r="A75" s="12">
        <v>40055</v>
      </c>
      <c r="B75" s="59" t="s">
        <v>28</v>
      </c>
      <c r="C75" s="7">
        <v>4209</v>
      </c>
      <c r="D75" s="7">
        <v>4617</v>
      </c>
      <c r="E75" s="3">
        <f t="shared" si="20"/>
        <v>8826</v>
      </c>
      <c r="F75" s="9">
        <v>3147</v>
      </c>
      <c r="G75" s="7">
        <v>3578</v>
      </c>
      <c r="H75" s="5">
        <f t="shared" si="21"/>
        <v>6725</v>
      </c>
      <c r="I75" s="50">
        <f t="shared" si="34"/>
        <v>74.77</v>
      </c>
      <c r="J75" s="51">
        <f t="shared" si="35"/>
        <v>77.5</v>
      </c>
      <c r="K75" s="51">
        <f t="shared" si="36"/>
        <v>76.2</v>
      </c>
    </row>
    <row r="76" spans="1:11" ht="20.25" customHeight="1" x14ac:dyDescent="0.2">
      <c r="A76" s="44">
        <v>40055</v>
      </c>
      <c r="B76" s="74" t="s">
        <v>16</v>
      </c>
      <c r="C76" s="46">
        <v>4206</v>
      </c>
      <c r="D76" s="46">
        <v>4613</v>
      </c>
      <c r="E76" s="47">
        <f t="shared" si="20"/>
        <v>8819</v>
      </c>
      <c r="F76" s="48">
        <v>3050</v>
      </c>
      <c r="G76" s="46">
        <v>3479</v>
      </c>
      <c r="H76" s="49">
        <f t="shared" si="21"/>
        <v>6529</v>
      </c>
      <c r="I76" s="50">
        <f t="shared" ref="I76" si="37">ROUND(F76/C76*100,2)</f>
        <v>72.52</v>
      </c>
      <c r="J76" s="51">
        <f t="shared" ref="J76" si="38">ROUND(G76/D76*100,2)</f>
        <v>75.42</v>
      </c>
      <c r="K76" s="51">
        <f t="shared" ref="K76" si="39">ROUND(H76/E76*100,2)</f>
        <v>74.03</v>
      </c>
    </row>
    <row r="77" spans="1:11" ht="20.25" customHeight="1" x14ac:dyDescent="0.2">
      <c r="A77" s="12">
        <v>40370</v>
      </c>
      <c r="B77" s="59" t="s">
        <v>25</v>
      </c>
      <c r="C77" s="7">
        <v>4147</v>
      </c>
      <c r="D77" s="7">
        <v>4534</v>
      </c>
      <c r="E77" s="3">
        <f t="shared" si="20"/>
        <v>8681</v>
      </c>
      <c r="F77" s="9">
        <v>2506</v>
      </c>
      <c r="G77" s="7">
        <v>2729</v>
      </c>
      <c r="H77" s="5">
        <f t="shared" si="21"/>
        <v>5235</v>
      </c>
      <c r="I77" s="50">
        <f t="shared" si="34"/>
        <v>60.43</v>
      </c>
      <c r="J77" s="51">
        <f t="shared" si="35"/>
        <v>60.19</v>
      </c>
      <c r="K77" s="51">
        <f t="shared" si="36"/>
        <v>60.3</v>
      </c>
    </row>
    <row r="78" spans="1:11" ht="20.25" customHeight="1" x14ac:dyDescent="0.2">
      <c r="A78" s="12">
        <v>40370</v>
      </c>
      <c r="B78" s="59" t="s">
        <v>30</v>
      </c>
      <c r="C78" s="7">
        <v>4147</v>
      </c>
      <c r="D78" s="7">
        <v>4534</v>
      </c>
      <c r="E78" s="3">
        <f t="shared" si="20"/>
        <v>8681</v>
      </c>
      <c r="F78" s="9">
        <v>2506</v>
      </c>
      <c r="G78" s="7">
        <v>2728</v>
      </c>
      <c r="H78" s="5">
        <f t="shared" si="21"/>
        <v>5234</v>
      </c>
      <c r="I78" s="50">
        <f t="shared" si="34"/>
        <v>60.43</v>
      </c>
      <c r="J78" s="51">
        <f t="shared" si="35"/>
        <v>60.17</v>
      </c>
      <c r="K78" s="51">
        <f t="shared" si="36"/>
        <v>60.29</v>
      </c>
    </row>
    <row r="79" spans="1:11" ht="20.25" customHeight="1" x14ac:dyDescent="0.2">
      <c r="A79" s="12">
        <v>41259</v>
      </c>
      <c r="B79" s="59" t="s">
        <v>24</v>
      </c>
      <c r="C79" s="7">
        <v>3392</v>
      </c>
      <c r="D79" s="7">
        <v>3512</v>
      </c>
      <c r="E79" s="3">
        <f t="shared" si="20"/>
        <v>6904</v>
      </c>
      <c r="F79" s="9">
        <v>1932</v>
      </c>
      <c r="G79" s="7">
        <v>1981</v>
      </c>
      <c r="H79" s="5">
        <f t="shared" si="21"/>
        <v>3913</v>
      </c>
      <c r="I79" s="50">
        <f t="shared" si="34"/>
        <v>56.96</v>
      </c>
      <c r="J79" s="51">
        <f t="shared" si="35"/>
        <v>56.41</v>
      </c>
      <c r="K79" s="51">
        <f t="shared" si="36"/>
        <v>56.68</v>
      </c>
    </row>
    <row r="80" spans="1:11" ht="20.25" customHeight="1" x14ac:dyDescent="0.2">
      <c r="A80" s="44">
        <v>41259</v>
      </c>
      <c r="B80" s="74" t="s">
        <v>16</v>
      </c>
      <c r="C80" s="46">
        <v>3392</v>
      </c>
      <c r="D80" s="46">
        <v>3512</v>
      </c>
      <c r="E80" s="47">
        <f t="shared" si="20"/>
        <v>6904</v>
      </c>
      <c r="F80" s="48">
        <v>1799</v>
      </c>
      <c r="G80" s="46">
        <v>1870</v>
      </c>
      <c r="H80" s="49">
        <f t="shared" si="21"/>
        <v>3669</v>
      </c>
      <c r="I80" s="50">
        <f t="shared" ref="I80" si="40">ROUND(F80/C80*100,2)</f>
        <v>53.04</v>
      </c>
      <c r="J80" s="51">
        <f t="shared" ref="J80" si="41">ROUND(G80/D80*100,2)</f>
        <v>53.25</v>
      </c>
      <c r="K80" s="51">
        <f t="shared" ref="K80" si="42">ROUND(H80/E80*100,2)</f>
        <v>53.14</v>
      </c>
    </row>
    <row r="81" spans="1:11" ht="20.25" customHeight="1" x14ac:dyDescent="0.2">
      <c r="A81" s="12">
        <v>41476</v>
      </c>
      <c r="B81" s="59" t="s">
        <v>18</v>
      </c>
      <c r="C81" s="7">
        <v>3323</v>
      </c>
      <c r="D81" s="7">
        <v>3417</v>
      </c>
      <c r="E81" s="3">
        <f t="shared" si="20"/>
        <v>6740</v>
      </c>
      <c r="F81" s="9">
        <v>1694</v>
      </c>
      <c r="G81" s="7">
        <v>1696</v>
      </c>
      <c r="H81" s="5">
        <f t="shared" si="21"/>
        <v>3390</v>
      </c>
      <c r="I81" s="50">
        <f t="shared" si="34"/>
        <v>50.98</v>
      </c>
      <c r="J81" s="51">
        <f t="shared" si="35"/>
        <v>49.63</v>
      </c>
      <c r="K81" s="51">
        <f t="shared" si="36"/>
        <v>50.3</v>
      </c>
    </row>
    <row r="82" spans="1:11" ht="20.25" customHeight="1" x14ac:dyDescent="0.2">
      <c r="A82" s="44">
        <v>41987</v>
      </c>
      <c r="B82" s="74" t="s">
        <v>24</v>
      </c>
      <c r="C82" s="46">
        <v>3067</v>
      </c>
      <c r="D82" s="46">
        <v>3109</v>
      </c>
      <c r="E82" s="47">
        <f t="shared" si="20"/>
        <v>6176</v>
      </c>
      <c r="F82" s="48">
        <v>1550</v>
      </c>
      <c r="G82" s="46">
        <v>1528</v>
      </c>
      <c r="H82" s="49">
        <f t="shared" si="21"/>
        <v>3078</v>
      </c>
      <c r="I82" s="50">
        <f t="shared" ref="I82" si="43">ROUND(F82/C82*100,2)</f>
        <v>50.54</v>
      </c>
      <c r="J82" s="51">
        <f t="shared" ref="J82" si="44">ROUND(G82/D82*100,2)</f>
        <v>49.15</v>
      </c>
      <c r="K82" s="51">
        <f t="shared" ref="K82" si="45">ROUND(H82/E82*100,2)</f>
        <v>49.84</v>
      </c>
    </row>
    <row r="83" spans="1:11" ht="20.25" customHeight="1" x14ac:dyDescent="0.2">
      <c r="A83" s="44">
        <v>41987</v>
      </c>
      <c r="B83" s="74" t="s">
        <v>16</v>
      </c>
      <c r="C83" s="46">
        <v>3067</v>
      </c>
      <c r="D83" s="46">
        <v>3109</v>
      </c>
      <c r="E83" s="47">
        <f t="shared" si="20"/>
        <v>6176</v>
      </c>
      <c r="F83" s="48">
        <v>1421</v>
      </c>
      <c r="G83" s="46">
        <v>1405</v>
      </c>
      <c r="H83" s="49">
        <f t="shared" si="21"/>
        <v>2826</v>
      </c>
      <c r="I83" s="50">
        <f t="shared" si="19"/>
        <v>46.33</v>
      </c>
      <c r="J83" s="51">
        <f t="shared" si="19"/>
        <v>45.19</v>
      </c>
      <c r="K83" s="51">
        <f t="shared" si="19"/>
        <v>45.76</v>
      </c>
    </row>
    <row r="85" spans="1:11" x14ac:dyDescent="0.2">
      <c r="A85" t="s">
        <v>43</v>
      </c>
    </row>
  </sheetData>
  <autoFilter ref="B1:B93" xr:uid="{00000000-0009-0000-0000-000000000000}"/>
  <mergeCells count="6">
    <mergeCell ref="B1:J1"/>
    <mergeCell ref="A4:A5"/>
    <mergeCell ref="B4:B5"/>
    <mergeCell ref="C4:E4"/>
    <mergeCell ref="F4:H4"/>
    <mergeCell ref="I4:K4"/>
  </mergeCells>
  <phoneticPr fontId="2"/>
  <pageMargins left="0.43307086614173229" right="3.937007874015748E-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3"/>
  <sheetViews>
    <sheetView zoomScaleNormal="100" workbookViewId="0">
      <pane ySplit="5" topLeftCell="A6" activePane="bottomLeft" state="frozen"/>
      <selection pane="bottomLeft" activeCell="M35" sqref="M35"/>
    </sheetView>
  </sheetViews>
  <sheetFormatPr defaultRowHeight="13.2" x14ac:dyDescent="0.2"/>
  <cols>
    <col min="1" max="1" width="9.44140625" bestFit="1" customWidth="1"/>
    <col min="2" max="2" width="25.44140625" customWidth="1"/>
  </cols>
  <sheetData>
    <row r="1" spans="1:12" ht="19.2" x14ac:dyDescent="0.2">
      <c r="B1" s="79" t="s">
        <v>31</v>
      </c>
      <c r="C1" s="80"/>
      <c r="D1" s="80"/>
      <c r="E1" s="80"/>
      <c r="F1" s="80"/>
      <c r="G1" s="80"/>
      <c r="H1" s="80"/>
      <c r="I1" s="80"/>
      <c r="J1" s="80"/>
    </row>
    <row r="4" spans="1:12" ht="20.25" customHeight="1" x14ac:dyDescent="0.2">
      <c r="A4" s="81" t="s">
        <v>0</v>
      </c>
      <c r="B4" s="81" t="s">
        <v>4</v>
      </c>
      <c r="C4" s="83" t="s">
        <v>5</v>
      </c>
      <c r="D4" s="83"/>
      <c r="E4" s="84"/>
      <c r="F4" s="85" t="s">
        <v>6</v>
      </c>
      <c r="G4" s="83"/>
      <c r="H4" s="86"/>
      <c r="I4" s="87" t="s">
        <v>7</v>
      </c>
      <c r="J4" s="83"/>
      <c r="K4" s="83"/>
    </row>
    <row r="5" spans="1:12" ht="20.25" customHeight="1" thickBot="1" x14ac:dyDescent="0.25">
      <c r="A5" s="82"/>
      <c r="B5" s="82"/>
      <c r="C5" s="19" t="s">
        <v>1</v>
      </c>
      <c r="D5" s="19" t="s">
        <v>2</v>
      </c>
      <c r="E5" s="20" t="s">
        <v>3</v>
      </c>
      <c r="F5" s="21" t="s">
        <v>1</v>
      </c>
      <c r="G5" s="19" t="s">
        <v>2</v>
      </c>
      <c r="H5" s="22" t="s">
        <v>3</v>
      </c>
      <c r="I5" s="23" t="s">
        <v>1</v>
      </c>
      <c r="J5" s="19" t="s">
        <v>2</v>
      </c>
      <c r="K5" s="19" t="s">
        <v>3</v>
      </c>
    </row>
    <row r="6" spans="1:12" ht="20.25" customHeight="1" x14ac:dyDescent="0.2">
      <c r="A6" s="26">
        <v>17262</v>
      </c>
      <c r="B6" s="24" t="s">
        <v>33</v>
      </c>
      <c r="C6" s="27">
        <v>3366</v>
      </c>
      <c r="D6" s="27">
        <v>3624</v>
      </c>
      <c r="E6" s="14">
        <f>SUM(C6:D6)</f>
        <v>6990</v>
      </c>
      <c r="F6" s="28">
        <v>3173</v>
      </c>
      <c r="G6" s="29">
        <v>2739</v>
      </c>
      <c r="H6" s="55">
        <f>SUM(F6:G6)</f>
        <v>5912</v>
      </c>
      <c r="I6" s="17">
        <f>ROUND(F6/C6*100,2)</f>
        <v>94.27</v>
      </c>
      <c r="J6" s="18">
        <f>ROUND(G6/D6*100,2)</f>
        <v>75.58</v>
      </c>
      <c r="K6" s="18">
        <f>ROUND(H6/E6*100,2)</f>
        <v>84.58</v>
      </c>
    </row>
    <row r="7" spans="1:12" ht="20.25" customHeight="1" x14ac:dyDescent="0.2">
      <c r="A7" s="34">
        <v>17287</v>
      </c>
      <c r="B7" s="63" t="s">
        <v>34</v>
      </c>
      <c r="C7" s="66"/>
      <c r="D7" s="67"/>
      <c r="E7" s="68">
        <f>SUM(C7:D7)</f>
        <v>0</v>
      </c>
      <c r="F7" s="69"/>
      <c r="G7" s="67"/>
      <c r="H7" s="70">
        <f>SUM(F7:G7)</f>
        <v>0</v>
      </c>
      <c r="I7" s="38" t="e">
        <f t="shared" ref="I7:I11" si="0">ROUND(F7/C7*100,2)</f>
        <v>#DIV/0!</v>
      </c>
      <c r="J7" s="39" t="e">
        <f t="shared" ref="J7:J11" si="1">ROUND(G7/D7*100,2)</f>
        <v>#DIV/0!</v>
      </c>
      <c r="K7" s="39" t="e">
        <f t="shared" ref="K7:K11" si="2">ROUND(H7/E7*100,2)</f>
        <v>#DIV/0!</v>
      </c>
    </row>
    <row r="8" spans="1:12" ht="20.25" customHeight="1" x14ac:dyDescent="0.2">
      <c r="A8" s="34">
        <v>18748</v>
      </c>
      <c r="B8" s="63" t="s">
        <v>34</v>
      </c>
      <c r="C8" s="36"/>
      <c r="D8" s="36"/>
      <c r="E8" s="68">
        <f t="shared" ref="E8:E24" si="3">SUM(C8:D8)</f>
        <v>0</v>
      </c>
      <c r="F8" s="37">
        <v>3566</v>
      </c>
      <c r="G8" s="36">
        <v>3506</v>
      </c>
      <c r="H8" s="65">
        <f t="shared" ref="H8:H24" si="4">SUM(F8:G8)</f>
        <v>7072</v>
      </c>
      <c r="I8" s="38" t="e">
        <f t="shared" si="0"/>
        <v>#DIV/0!</v>
      </c>
      <c r="J8" s="39" t="e">
        <f t="shared" si="1"/>
        <v>#DIV/0!</v>
      </c>
      <c r="K8" s="39" t="e">
        <f t="shared" si="2"/>
        <v>#DIV/0!</v>
      </c>
    </row>
    <row r="9" spans="1:12" ht="20.25" customHeight="1" x14ac:dyDescent="0.2">
      <c r="A9" s="12">
        <v>19272</v>
      </c>
      <c r="B9" s="25" t="s">
        <v>33</v>
      </c>
      <c r="C9" s="7">
        <v>4122</v>
      </c>
      <c r="D9" s="7">
        <v>4515</v>
      </c>
      <c r="E9" s="14">
        <f t="shared" si="3"/>
        <v>8637</v>
      </c>
      <c r="F9" s="9">
        <v>3526</v>
      </c>
      <c r="G9" s="7">
        <v>3732</v>
      </c>
      <c r="H9" s="10">
        <f t="shared" si="4"/>
        <v>7258</v>
      </c>
      <c r="I9" s="17">
        <f t="shared" si="0"/>
        <v>85.54</v>
      </c>
      <c r="J9" s="18">
        <f t="shared" si="1"/>
        <v>82.66</v>
      </c>
      <c r="K9" s="18">
        <f t="shared" si="2"/>
        <v>84.03</v>
      </c>
    </row>
    <row r="10" spans="1:12" ht="20.25" customHeight="1" x14ac:dyDescent="0.2">
      <c r="A10" s="12">
        <v>20202</v>
      </c>
      <c r="B10" s="25" t="s">
        <v>34</v>
      </c>
      <c r="C10" s="7">
        <v>4434</v>
      </c>
      <c r="D10" s="7">
        <v>4680</v>
      </c>
      <c r="E10" s="14">
        <f t="shared" si="3"/>
        <v>9114</v>
      </c>
      <c r="F10" s="9">
        <v>3648</v>
      </c>
      <c r="G10" s="7">
        <v>3947</v>
      </c>
      <c r="H10" s="10">
        <f t="shared" si="4"/>
        <v>7595</v>
      </c>
      <c r="I10" s="17">
        <f t="shared" si="0"/>
        <v>82.27</v>
      </c>
      <c r="J10" s="18">
        <f t="shared" si="1"/>
        <v>84.34</v>
      </c>
      <c r="K10" s="18">
        <f t="shared" si="2"/>
        <v>83.33</v>
      </c>
    </row>
    <row r="11" spans="1:12" ht="20.25" customHeight="1" x14ac:dyDescent="0.2">
      <c r="A11" s="12">
        <v>21610</v>
      </c>
      <c r="B11" s="25" t="s">
        <v>33</v>
      </c>
      <c r="C11" s="7">
        <v>4717</v>
      </c>
      <c r="D11" s="7">
        <v>5025</v>
      </c>
      <c r="E11" s="14">
        <f t="shared" si="3"/>
        <v>9742</v>
      </c>
      <c r="F11" s="9">
        <v>3126</v>
      </c>
      <c r="G11" s="7">
        <v>3463</v>
      </c>
      <c r="H11" s="10">
        <f t="shared" si="4"/>
        <v>6589</v>
      </c>
      <c r="I11" s="17">
        <f t="shared" si="0"/>
        <v>66.27</v>
      </c>
      <c r="J11" s="18">
        <f t="shared" si="1"/>
        <v>68.92</v>
      </c>
      <c r="K11" s="18">
        <f t="shared" si="2"/>
        <v>67.63</v>
      </c>
    </row>
    <row r="12" spans="1:12" ht="20.25" customHeight="1" x14ac:dyDescent="0.2">
      <c r="A12" s="12">
        <v>21663</v>
      </c>
      <c r="B12" s="25" t="s">
        <v>34</v>
      </c>
      <c r="C12" s="7">
        <v>4731</v>
      </c>
      <c r="D12" s="7">
        <v>5033</v>
      </c>
      <c r="E12" s="14">
        <f t="shared" si="3"/>
        <v>9764</v>
      </c>
      <c r="F12" s="9">
        <v>3594</v>
      </c>
      <c r="G12" s="7">
        <v>3967</v>
      </c>
      <c r="H12" s="10">
        <f t="shared" si="4"/>
        <v>7561</v>
      </c>
      <c r="I12" s="17">
        <f t="shared" ref="I12:K24" si="5">ROUND(F12/C12*100,2)</f>
        <v>75.97</v>
      </c>
      <c r="J12" s="18">
        <f t="shared" si="5"/>
        <v>78.819999999999993</v>
      </c>
      <c r="K12" s="18">
        <f t="shared" si="5"/>
        <v>77.44</v>
      </c>
    </row>
    <row r="13" spans="1:12" ht="20.25" customHeight="1" x14ac:dyDescent="0.2">
      <c r="A13" s="12">
        <v>23066</v>
      </c>
      <c r="B13" s="25" t="s">
        <v>33</v>
      </c>
      <c r="C13" s="7">
        <v>4935</v>
      </c>
      <c r="D13" s="7">
        <v>5372</v>
      </c>
      <c r="E13" s="14">
        <f t="shared" si="3"/>
        <v>10307</v>
      </c>
      <c r="F13" s="9">
        <v>3344</v>
      </c>
      <c r="G13" s="7">
        <v>3901</v>
      </c>
      <c r="H13" s="10">
        <f t="shared" si="4"/>
        <v>7245</v>
      </c>
      <c r="I13" s="17">
        <f t="shared" si="5"/>
        <v>67.760000000000005</v>
      </c>
      <c r="J13" s="18">
        <f t="shared" si="5"/>
        <v>72.62</v>
      </c>
      <c r="K13" s="18">
        <f t="shared" si="5"/>
        <v>70.290000000000006</v>
      </c>
    </row>
    <row r="14" spans="1:12" ht="20.25" customHeight="1" x14ac:dyDescent="0.2">
      <c r="A14" s="12">
        <v>23118</v>
      </c>
      <c r="B14" s="25" t="s">
        <v>34</v>
      </c>
      <c r="C14" s="31">
        <v>4953</v>
      </c>
      <c r="D14" s="31">
        <v>5406</v>
      </c>
      <c r="E14" s="14">
        <f t="shared" si="3"/>
        <v>10359</v>
      </c>
      <c r="F14" s="32">
        <v>3752</v>
      </c>
      <c r="G14" s="33">
        <v>4516</v>
      </c>
      <c r="H14" s="10">
        <f t="shared" si="4"/>
        <v>8268</v>
      </c>
      <c r="I14" s="17">
        <f t="shared" si="5"/>
        <v>75.75</v>
      </c>
      <c r="J14" s="18">
        <f t="shared" si="5"/>
        <v>83.54</v>
      </c>
      <c r="K14" s="18">
        <f t="shared" si="5"/>
        <v>79.81</v>
      </c>
    </row>
    <row r="15" spans="1:12" ht="20.25" customHeight="1" x14ac:dyDescent="0.2">
      <c r="A15" s="12">
        <v>23829</v>
      </c>
      <c r="B15" s="25" t="s">
        <v>33</v>
      </c>
      <c r="C15" s="7">
        <v>4870</v>
      </c>
      <c r="D15" s="7">
        <v>5263</v>
      </c>
      <c r="E15" s="14">
        <f t="shared" si="3"/>
        <v>10133</v>
      </c>
      <c r="F15" s="9">
        <v>3071</v>
      </c>
      <c r="G15" s="7">
        <v>3504</v>
      </c>
      <c r="H15" s="10">
        <f t="shared" si="4"/>
        <v>6575</v>
      </c>
      <c r="I15" s="17">
        <f t="shared" si="5"/>
        <v>63.06</v>
      </c>
      <c r="J15" s="18">
        <f t="shared" si="5"/>
        <v>66.58</v>
      </c>
      <c r="K15" s="18">
        <f t="shared" si="5"/>
        <v>64.89</v>
      </c>
    </row>
    <row r="16" spans="1:12" ht="20.25" customHeight="1" x14ac:dyDescent="0.2">
      <c r="A16" s="12">
        <v>23847</v>
      </c>
      <c r="B16" s="25" t="s">
        <v>34</v>
      </c>
      <c r="C16" s="7"/>
      <c r="D16" s="7"/>
      <c r="E16" s="14"/>
      <c r="F16" s="9"/>
      <c r="G16" s="7"/>
      <c r="H16" s="10"/>
      <c r="I16" s="17"/>
      <c r="J16" s="18"/>
      <c r="K16" s="18"/>
      <c r="L16" t="s">
        <v>35</v>
      </c>
    </row>
    <row r="17" spans="1:12" ht="20.25" customHeight="1" x14ac:dyDescent="0.2">
      <c r="A17" s="12">
        <v>25285</v>
      </c>
      <c r="B17" s="25" t="s">
        <v>33</v>
      </c>
      <c r="C17" s="7">
        <v>5490</v>
      </c>
      <c r="D17" s="7">
        <v>5637</v>
      </c>
      <c r="E17" s="14">
        <f t="shared" ref="E17:E18" si="6">SUM(C17:D17)</f>
        <v>11127</v>
      </c>
      <c r="F17" s="9">
        <v>3649</v>
      </c>
      <c r="G17" s="7">
        <v>4131</v>
      </c>
      <c r="H17" s="10">
        <f t="shared" si="4"/>
        <v>7780</v>
      </c>
      <c r="I17" s="17">
        <f t="shared" si="5"/>
        <v>66.47</v>
      </c>
      <c r="J17" s="18">
        <f t="shared" si="5"/>
        <v>73.28</v>
      </c>
      <c r="K17" s="18">
        <f t="shared" si="5"/>
        <v>69.92</v>
      </c>
    </row>
    <row r="18" spans="1:12" ht="20.25" customHeight="1" x14ac:dyDescent="0.2">
      <c r="A18" s="12">
        <v>26034</v>
      </c>
      <c r="B18" s="25" t="s">
        <v>34</v>
      </c>
      <c r="C18" s="7">
        <v>5703</v>
      </c>
      <c r="D18" s="7">
        <v>5972</v>
      </c>
      <c r="E18" s="14">
        <f t="shared" si="6"/>
        <v>11675</v>
      </c>
      <c r="F18" s="9">
        <v>3148</v>
      </c>
      <c r="G18" s="7">
        <v>3893</v>
      </c>
      <c r="H18" s="10">
        <f t="shared" si="4"/>
        <v>7041</v>
      </c>
      <c r="I18" s="17">
        <f t="shared" si="5"/>
        <v>55.2</v>
      </c>
      <c r="J18" s="18">
        <f t="shared" si="5"/>
        <v>65.19</v>
      </c>
      <c r="K18" s="18">
        <f t="shared" si="5"/>
        <v>60.31</v>
      </c>
    </row>
    <row r="19" spans="1:12" ht="20.25" customHeight="1" x14ac:dyDescent="0.2">
      <c r="A19" s="12">
        <v>26727</v>
      </c>
      <c r="B19" s="25" t="s">
        <v>33</v>
      </c>
      <c r="C19" s="7">
        <v>5659</v>
      </c>
      <c r="D19" s="7">
        <v>5961</v>
      </c>
      <c r="E19" s="14">
        <f t="shared" si="3"/>
        <v>11620</v>
      </c>
      <c r="F19" s="9">
        <v>3692</v>
      </c>
      <c r="G19" s="7">
        <v>4475</v>
      </c>
      <c r="H19" s="10">
        <f t="shared" si="4"/>
        <v>8167</v>
      </c>
      <c r="I19" s="17">
        <f t="shared" si="5"/>
        <v>65.239999999999995</v>
      </c>
      <c r="J19" s="18">
        <f t="shared" si="5"/>
        <v>75.069999999999993</v>
      </c>
      <c r="K19" s="18">
        <f t="shared" si="5"/>
        <v>70.28</v>
      </c>
    </row>
    <row r="20" spans="1:12" ht="20.25" customHeight="1" x14ac:dyDescent="0.2">
      <c r="A20" s="12">
        <v>27497</v>
      </c>
      <c r="B20" s="25" t="s">
        <v>34</v>
      </c>
      <c r="C20" s="7">
        <v>5625</v>
      </c>
      <c r="D20" s="7">
        <v>5913</v>
      </c>
      <c r="E20" s="14">
        <f t="shared" si="3"/>
        <v>11538</v>
      </c>
      <c r="F20" s="9">
        <v>3224</v>
      </c>
      <c r="G20" s="7">
        <v>4058</v>
      </c>
      <c r="H20" s="10">
        <f t="shared" si="4"/>
        <v>7282</v>
      </c>
      <c r="I20" s="17">
        <f t="shared" si="5"/>
        <v>57.32</v>
      </c>
      <c r="J20" s="18">
        <f t="shared" si="5"/>
        <v>68.63</v>
      </c>
      <c r="K20" s="18">
        <f t="shared" si="5"/>
        <v>63.11</v>
      </c>
    </row>
    <row r="21" spans="1:12" ht="20.25" customHeight="1" x14ac:dyDescent="0.2">
      <c r="A21" s="12">
        <v>28183</v>
      </c>
      <c r="B21" s="25" t="s">
        <v>33</v>
      </c>
      <c r="C21" s="7">
        <v>5529</v>
      </c>
      <c r="D21" s="7">
        <v>5882</v>
      </c>
      <c r="E21" s="14">
        <f t="shared" si="3"/>
        <v>11411</v>
      </c>
      <c r="F21" s="9">
        <v>3073</v>
      </c>
      <c r="G21" s="7">
        <v>3917</v>
      </c>
      <c r="H21" s="10">
        <f t="shared" si="4"/>
        <v>6990</v>
      </c>
      <c r="I21" s="17">
        <f t="shared" si="5"/>
        <v>55.58</v>
      </c>
      <c r="J21" s="18">
        <f t="shared" si="5"/>
        <v>66.59</v>
      </c>
      <c r="K21" s="18">
        <f t="shared" si="5"/>
        <v>61.26</v>
      </c>
    </row>
    <row r="22" spans="1:12" ht="20.25" customHeight="1" x14ac:dyDescent="0.2">
      <c r="A22" s="12">
        <v>28953</v>
      </c>
      <c r="B22" s="25" t="s">
        <v>34</v>
      </c>
      <c r="C22" s="7">
        <v>5431</v>
      </c>
      <c r="D22" s="7">
        <v>5799</v>
      </c>
      <c r="E22" s="14">
        <f t="shared" si="3"/>
        <v>11230</v>
      </c>
      <c r="F22" s="9">
        <v>4123</v>
      </c>
      <c r="G22" s="7">
        <v>5296</v>
      </c>
      <c r="H22" s="10">
        <f t="shared" si="4"/>
        <v>9419</v>
      </c>
      <c r="I22" s="17">
        <f t="shared" si="5"/>
        <v>75.92</v>
      </c>
      <c r="J22" s="18">
        <f t="shared" si="5"/>
        <v>91.33</v>
      </c>
      <c r="K22" s="18">
        <f t="shared" si="5"/>
        <v>83.87</v>
      </c>
    </row>
    <row r="23" spans="1:12" ht="20.25" customHeight="1" x14ac:dyDescent="0.2">
      <c r="A23" s="12">
        <v>29646</v>
      </c>
      <c r="B23" s="25" t="s">
        <v>33</v>
      </c>
      <c r="C23" s="7">
        <v>5378</v>
      </c>
      <c r="D23" s="7">
        <v>5705</v>
      </c>
      <c r="E23" s="14">
        <f t="shared" si="3"/>
        <v>11083</v>
      </c>
      <c r="F23" s="9">
        <v>2839</v>
      </c>
      <c r="G23" s="7">
        <v>3437</v>
      </c>
      <c r="H23" s="10">
        <f t="shared" si="4"/>
        <v>6276</v>
      </c>
      <c r="I23" s="17">
        <f t="shared" si="5"/>
        <v>52.79</v>
      </c>
      <c r="J23" s="18">
        <f t="shared" si="5"/>
        <v>60.25</v>
      </c>
      <c r="K23" s="18">
        <f t="shared" si="5"/>
        <v>56.63</v>
      </c>
    </row>
    <row r="24" spans="1:12" ht="20.25" customHeight="1" x14ac:dyDescent="0.2">
      <c r="A24" s="12">
        <v>30416</v>
      </c>
      <c r="B24" s="25" t="s">
        <v>34</v>
      </c>
      <c r="C24" s="7">
        <v>5449</v>
      </c>
      <c r="D24" s="7">
        <v>5744</v>
      </c>
      <c r="E24" s="14">
        <f t="shared" si="3"/>
        <v>11193</v>
      </c>
      <c r="F24" s="9">
        <v>3343</v>
      </c>
      <c r="G24" s="7">
        <v>4265</v>
      </c>
      <c r="H24" s="10">
        <f t="shared" si="4"/>
        <v>7608</v>
      </c>
      <c r="I24" s="17">
        <f t="shared" si="5"/>
        <v>61.35</v>
      </c>
      <c r="J24" s="18">
        <f t="shared" si="5"/>
        <v>74.25</v>
      </c>
      <c r="K24" s="18">
        <f t="shared" si="5"/>
        <v>67.97</v>
      </c>
    </row>
    <row r="25" spans="1:12" ht="20.25" customHeight="1" x14ac:dyDescent="0.2">
      <c r="A25" s="11">
        <v>31109</v>
      </c>
      <c r="B25" s="25" t="s">
        <v>33</v>
      </c>
      <c r="C25" s="13">
        <v>5399</v>
      </c>
      <c r="D25" s="13">
        <v>5741</v>
      </c>
      <c r="E25" s="14">
        <f>SUM(C25:D25)</f>
        <v>11140</v>
      </c>
      <c r="F25" s="15">
        <v>2677</v>
      </c>
      <c r="G25" s="13">
        <v>3294</v>
      </c>
      <c r="H25" s="16">
        <f>SUM(F25:G25)</f>
        <v>5971</v>
      </c>
      <c r="I25" s="17">
        <f>ROUND(F25/C25*100,2)</f>
        <v>49.58</v>
      </c>
      <c r="J25" s="18">
        <f>ROUND(G25/D25*100,2)</f>
        <v>57.38</v>
      </c>
      <c r="K25" s="18">
        <f>ROUND(H25/E25*100,2)</f>
        <v>53.6</v>
      </c>
    </row>
    <row r="26" spans="1:12" ht="20.25" customHeight="1" x14ac:dyDescent="0.2">
      <c r="A26" s="11">
        <v>31879</v>
      </c>
      <c r="B26" s="25" t="s">
        <v>34</v>
      </c>
      <c r="C26" s="7">
        <v>5257</v>
      </c>
      <c r="D26" s="7">
        <v>5644</v>
      </c>
      <c r="E26" s="8">
        <f t="shared" ref="E26:E41" si="7">SUM(C26:D26)</f>
        <v>10901</v>
      </c>
      <c r="F26" s="9">
        <v>3271</v>
      </c>
      <c r="G26" s="7">
        <v>4116</v>
      </c>
      <c r="H26" s="10">
        <f t="shared" ref="H26:H41" si="8">SUM(F26:G26)</f>
        <v>7387</v>
      </c>
      <c r="I26" s="17">
        <f t="shared" ref="I26:K37" si="9">ROUND(F26/C26*100,2)</f>
        <v>62.22</v>
      </c>
      <c r="J26" s="18">
        <f t="shared" si="9"/>
        <v>72.930000000000007</v>
      </c>
      <c r="K26" s="18">
        <f t="shared" si="9"/>
        <v>67.760000000000005</v>
      </c>
    </row>
    <row r="27" spans="1:12" ht="20.25" customHeight="1" x14ac:dyDescent="0.2">
      <c r="A27" s="11">
        <v>32586</v>
      </c>
      <c r="B27" s="25" t="s">
        <v>33</v>
      </c>
      <c r="C27" s="7">
        <v>5166</v>
      </c>
      <c r="D27" s="7">
        <v>5557</v>
      </c>
      <c r="E27" s="8">
        <f t="shared" si="7"/>
        <v>10723</v>
      </c>
      <c r="F27" s="9">
        <v>2839</v>
      </c>
      <c r="G27" s="7">
        <v>3304</v>
      </c>
      <c r="H27" s="10">
        <f t="shared" si="8"/>
        <v>6143</v>
      </c>
      <c r="I27" s="17">
        <f t="shared" si="9"/>
        <v>54.96</v>
      </c>
      <c r="J27" s="18">
        <f t="shared" si="9"/>
        <v>59.46</v>
      </c>
      <c r="K27" s="18">
        <f t="shared" si="9"/>
        <v>57.29</v>
      </c>
    </row>
    <row r="28" spans="1:12" ht="20.25" customHeight="1" x14ac:dyDescent="0.2">
      <c r="A28" s="11">
        <v>33335</v>
      </c>
      <c r="B28" s="25" t="s">
        <v>34</v>
      </c>
      <c r="C28" s="7"/>
      <c r="D28" s="7"/>
      <c r="E28" s="8"/>
      <c r="F28" s="9"/>
      <c r="G28" s="7"/>
      <c r="H28" s="10"/>
      <c r="I28" s="17"/>
      <c r="J28" s="18"/>
      <c r="K28" s="18"/>
      <c r="L28" t="s">
        <v>35</v>
      </c>
    </row>
    <row r="29" spans="1:12" ht="20.25" customHeight="1" x14ac:dyDescent="0.2">
      <c r="A29" s="11">
        <v>34028</v>
      </c>
      <c r="B29" s="25" t="s">
        <v>33</v>
      </c>
      <c r="C29" s="7">
        <v>4991</v>
      </c>
      <c r="D29" s="7">
        <v>5433</v>
      </c>
      <c r="E29" s="8">
        <f t="shared" si="7"/>
        <v>10424</v>
      </c>
      <c r="F29" s="9">
        <v>2582</v>
      </c>
      <c r="G29" s="7">
        <v>3111</v>
      </c>
      <c r="H29" s="10">
        <f t="shared" si="8"/>
        <v>5693</v>
      </c>
      <c r="I29" s="17">
        <f t="shared" ref="I29:I36" si="10">ROUND(F29/C29*100,2)</f>
        <v>51.73</v>
      </c>
      <c r="J29" s="18">
        <f t="shared" ref="J29:J36" si="11">ROUND(G29/D29*100,2)</f>
        <v>57.26</v>
      </c>
      <c r="K29" s="18">
        <f t="shared" ref="K29:K36" si="12">ROUND(H29/E29*100,2)</f>
        <v>54.61</v>
      </c>
    </row>
    <row r="30" spans="1:12" ht="20.25" customHeight="1" x14ac:dyDescent="0.2">
      <c r="A30" s="11">
        <v>34294</v>
      </c>
      <c r="B30" s="25" t="s">
        <v>33</v>
      </c>
      <c r="C30" s="7">
        <v>4979</v>
      </c>
      <c r="D30" s="7">
        <v>5388</v>
      </c>
      <c r="E30" s="8">
        <f t="shared" si="7"/>
        <v>10367</v>
      </c>
      <c r="F30" s="9">
        <v>2062</v>
      </c>
      <c r="G30" s="7">
        <v>2328</v>
      </c>
      <c r="H30" s="10">
        <f t="shared" si="8"/>
        <v>4390</v>
      </c>
      <c r="I30" s="17">
        <f t="shared" si="10"/>
        <v>41.41</v>
      </c>
      <c r="J30" s="18">
        <f t="shared" si="11"/>
        <v>43.21</v>
      </c>
      <c r="K30" s="18">
        <f t="shared" si="12"/>
        <v>42.35</v>
      </c>
    </row>
    <row r="31" spans="1:12" ht="20.25" customHeight="1" x14ac:dyDescent="0.2">
      <c r="A31" s="11">
        <v>34798</v>
      </c>
      <c r="B31" s="25" t="s">
        <v>34</v>
      </c>
      <c r="C31" s="7">
        <v>4825</v>
      </c>
      <c r="D31" s="7">
        <v>5290</v>
      </c>
      <c r="E31" s="8">
        <f t="shared" si="7"/>
        <v>10115</v>
      </c>
      <c r="F31" s="9">
        <v>3727</v>
      </c>
      <c r="G31" s="7">
        <v>4584</v>
      </c>
      <c r="H31" s="10">
        <f t="shared" si="8"/>
        <v>8311</v>
      </c>
      <c r="I31" s="17">
        <f t="shared" si="10"/>
        <v>77.239999999999995</v>
      </c>
      <c r="J31" s="18">
        <f t="shared" si="11"/>
        <v>86.65</v>
      </c>
      <c r="K31" s="18">
        <f t="shared" si="12"/>
        <v>82.17</v>
      </c>
    </row>
    <row r="32" spans="1:12" ht="20.25" customHeight="1" x14ac:dyDescent="0.2">
      <c r="A32" s="62">
        <v>35729</v>
      </c>
      <c r="B32" s="63" t="s">
        <v>33</v>
      </c>
      <c r="C32" s="36"/>
      <c r="D32" s="36"/>
      <c r="E32" s="64">
        <f t="shared" si="7"/>
        <v>0</v>
      </c>
      <c r="F32" s="37"/>
      <c r="G32" s="36"/>
      <c r="H32" s="65">
        <f t="shared" si="8"/>
        <v>0</v>
      </c>
      <c r="I32" s="38" t="e">
        <f t="shared" si="10"/>
        <v>#DIV/0!</v>
      </c>
      <c r="J32" s="39" t="e">
        <f t="shared" si="11"/>
        <v>#DIV/0!</v>
      </c>
      <c r="K32" s="39" t="e">
        <f t="shared" si="12"/>
        <v>#DIV/0!</v>
      </c>
    </row>
    <row r="33" spans="1:12" ht="20.25" customHeight="1" x14ac:dyDescent="0.2">
      <c r="A33" s="34">
        <v>36261</v>
      </c>
      <c r="B33" s="63" t="s">
        <v>34</v>
      </c>
      <c r="C33" s="40"/>
      <c r="D33" s="40"/>
      <c r="E33" s="64">
        <f t="shared" si="7"/>
        <v>0</v>
      </c>
      <c r="F33" s="42"/>
      <c r="G33" s="40"/>
      <c r="H33" s="65">
        <f t="shared" si="8"/>
        <v>0</v>
      </c>
      <c r="I33" s="38" t="e">
        <f t="shared" si="10"/>
        <v>#DIV/0!</v>
      </c>
      <c r="J33" s="39" t="e">
        <f t="shared" si="11"/>
        <v>#DIV/0!</v>
      </c>
      <c r="K33" s="39" t="e">
        <f t="shared" si="12"/>
        <v>#DIV/0!</v>
      </c>
    </row>
    <row r="34" spans="1:12" ht="20.25" customHeight="1" x14ac:dyDescent="0.2">
      <c r="A34" s="34">
        <v>37213</v>
      </c>
      <c r="B34" s="63" t="s">
        <v>33</v>
      </c>
      <c r="C34" s="40"/>
      <c r="D34" s="40"/>
      <c r="E34" s="64">
        <f t="shared" si="7"/>
        <v>0</v>
      </c>
      <c r="F34" s="42"/>
      <c r="G34" s="40"/>
      <c r="H34" s="65">
        <f t="shared" si="8"/>
        <v>0</v>
      </c>
      <c r="I34" s="38" t="e">
        <f t="shared" si="10"/>
        <v>#DIV/0!</v>
      </c>
      <c r="J34" s="39" t="e">
        <f t="shared" si="11"/>
        <v>#DIV/0!</v>
      </c>
      <c r="K34" s="39" t="e">
        <f t="shared" si="12"/>
        <v>#DIV/0!</v>
      </c>
    </row>
    <row r="35" spans="1:12" ht="20.25" customHeight="1" x14ac:dyDescent="0.2">
      <c r="A35" s="44">
        <v>37724</v>
      </c>
      <c r="B35" s="25" t="s">
        <v>34</v>
      </c>
      <c r="C35" s="46"/>
      <c r="D35" s="46"/>
      <c r="E35" s="8"/>
      <c r="F35" s="48"/>
      <c r="G35" s="46"/>
      <c r="H35" s="10"/>
      <c r="I35" s="17"/>
      <c r="J35" s="18"/>
      <c r="K35" s="18"/>
      <c r="L35" t="s">
        <v>35</v>
      </c>
    </row>
    <row r="36" spans="1:12" ht="20.25" customHeight="1" x14ac:dyDescent="0.2">
      <c r="A36" s="34">
        <v>38648</v>
      </c>
      <c r="B36" s="63" t="s">
        <v>33</v>
      </c>
      <c r="C36" s="36"/>
      <c r="D36" s="36"/>
      <c r="E36" s="64">
        <f t="shared" si="7"/>
        <v>0</v>
      </c>
      <c r="F36" s="37"/>
      <c r="G36" s="36"/>
      <c r="H36" s="65">
        <f t="shared" si="8"/>
        <v>0</v>
      </c>
      <c r="I36" s="38" t="e">
        <f t="shared" si="10"/>
        <v>#DIV/0!</v>
      </c>
      <c r="J36" s="39" t="e">
        <f t="shared" si="11"/>
        <v>#DIV/0!</v>
      </c>
      <c r="K36" s="39" t="e">
        <f t="shared" si="12"/>
        <v>#DIV/0!</v>
      </c>
    </row>
    <row r="37" spans="1:12" ht="20.25" customHeight="1" x14ac:dyDescent="0.2">
      <c r="A37" s="44">
        <v>39180</v>
      </c>
      <c r="B37" s="25" t="s">
        <v>34</v>
      </c>
      <c r="C37" s="52">
        <v>4245</v>
      </c>
      <c r="D37" s="52">
        <v>4693</v>
      </c>
      <c r="E37" s="8">
        <f t="shared" si="7"/>
        <v>8938</v>
      </c>
      <c r="F37" s="53">
        <v>3114</v>
      </c>
      <c r="G37" s="52">
        <v>3674</v>
      </c>
      <c r="H37" s="10">
        <f t="shared" si="8"/>
        <v>6788</v>
      </c>
      <c r="I37" s="50">
        <f t="shared" si="9"/>
        <v>73.36</v>
      </c>
      <c r="J37" s="51">
        <f t="shared" si="9"/>
        <v>78.290000000000006</v>
      </c>
      <c r="K37" s="51">
        <f t="shared" si="9"/>
        <v>75.95</v>
      </c>
    </row>
    <row r="38" spans="1:12" ht="20.25" customHeight="1" x14ac:dyDescent="0.2">
      <c r="A38" s="44">
        <v>40111</v>
      </c>
      <c r="B38" s="25" t="s">
        <v>33</v>
      </c>
      <c r="C38" s="52">
        <v>4164</v>
      </c>
      <c r="D38" s="52">
        <v>4561</v>
      </c>
      <c r="E38" s="8">
        <f t="shared" si="7"/>
        <v>8725</v>
      </c>
      <c r="F38" s="53">
        <v>2422</v>
      </c>
      <c r="G38" s="52">
        <v>2804</v>
      </c>
      <c r="H38" s="10">
        <f t="shared" si="8"/>
        <v>5226</v>
      </c>
      <c r="I38" s="50">
        <f t="shared" ref="I38:I41" si="13">ROUND(F38/C38*100,2)</f>
        <v>58.17</v>
      </c>
      <c r="J38" s="51">
        <f t="shared" ref="J38:J41" si="14">ROUND(G38/D38*100,2)</f>
        <v>61.48</v>
      </c>
      <c r="K38" s="51">
        <f t="shared" ref="K38:K41" si="15">ROUND(H38/E38*100,2)</f>
        <v>59.9</v>
      </c>
    </row>
    <row r="39" spans="1:12" ht="20.25" customHeight="1" x14ac:dyDescent="0.2">
      <c r="A39" s="12">
        <v>40860</v>
      </c>
      <c r="B39" s="25" t="s">
        <v>34</v>
      </c>
      <c r="C39" s="7">
        <v>3524</v>
      </c>
      <c r="D39" s="7">
        <v>3667</v>
      </c>
      <c r="E39" s="8">
        <f t="shared" si="7"/>
        <v>7191</v>
      </c>
      <c r="F39" s="9">
        <v>2406</v>
      </c>
      <c r="G39" s="7">
        <v>2638</v>
      </c>
      <c r="H39" s="10">
        <f t="shared" si="8"/>
        <v>5044</v>
      </c>
      <c r="I39" s="50">
        <f t="shared" si="13"/>
        <v>68.27</v>
      </c>
      <c r="J39" s="51">
        <f t="shared" si="14"/>
        <v>71.94</v>
      </c>
      <c r="K39" s="51">
        <f t="shared" si="15"/>
        <v>70.14</v>
      </c>
    </row>
    <row r="40" spans="1:12" ht="20.25" customHeight="1" x14ac:dyDescent="0.2">
      <c r="A40" s="12">
        <v>41574</v>
      </c>
      <c r="B40" s="25" t="s">
        <v>33</v>
      </c>
      <c r="C40" s="2">
        <v>3183</v>
      </c>
      <c r="D40" s="2">
        <v>3263</v>
      </c>
      <c r="E40" s="8">
        <f t="shared" si="7"/>
        <v>6446</v>
      </c>
      <c r="F40" s="4">
        <v>1416</v>
      </c>
      <c r="G40" s="2">
        <v>1489</v>
      </c>
      <c r="H40" s="10">
        <f t="shared" si="8"/>
        <v>2905</v>
      </c>
      <c r="I40" s="50">
        <f t="shared" si="13"/>
        <v>44.49</v>
      </c>
      <c r="J40" s="51">
        <f t="shared" si="14"/>
        <v>45.63</v>
      </c>
      <c r="K40" s="51">
        <f t="shared" si="15"/>
        <v>45.07</v>
      </c>
    </row>
    <row r="41" spans="1:12" ht="20.25" customHeight="1" x14ac:dyDescent="0.2">
      <c r="A41" s="12">
        <v>42302</v>
      </c>
      <c r="B41" s="25" t="s">
        <v>34</v>
      </c>
      <c r="C41" s="7">
        <v>2924</v>
      </c>
      <c r="D41" s="7">
        <v>2938</v>
      </c>
      <c r="E41" s="8">
        <f t="shared" si="7"/>
        <v>5862</v>
      </c>
      <c r="F41" s="9">
        <v>1366</v>
      </c>
      <c r="G41" s="7">
        <v>1408</v>
      </c>
      <c r="H41" s="10">
        <f t="shared" si="8"/>
        <v>2774</v>
      </c>
      <c r="I41" s="50">
        <f t="shared" si="13"/>
        <v>46.72</v>
      </c>
      <c r="J41" s="51">
        <f t="shared" si="14"/>
        <v>47.92</v>
      </c>
      <c r="K41" s="51">
        <f t="shared" si="15"/>
        <v>47.32</v>
      </c>
    </row>
    <row r="43" spans="1:12" x14ac:dyDescent="0.2">
      <c r="A43" t="s">
        <v>44</v>
      </c>
    </row>
  </sheetData>
  <autoFilter ref="B1:B51" xr:uid="{00000000-0009-0000-0000-000001000000}"/>
  <mergeCells count="6">
    <mergeCell ref="B1:J1"/>
    <mergeCell ref="A4:A5"/>
    <mergeCell ref="B4:B5"/>
    <mergeCell ref="C4:E4"/>
    <mergeCell ref="F4:H4"/>
    <mergeCell ref="I4:K4"/>
  </mergeCells>
  <phoneticPr fontId="2"/>
  <pageMargins left="0.43307086614173229" right="3.937007874015748E-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6"/>
  <sheetViews>
    <sheetView workbookViewId="0">
      <pane ySplit="5" topLeftCell="A16" activePane="bottomLeft" state="frozen"/>
      <selection pane="bottomLeft" activeCell="A47" sqref="A47"/>
    </sheetView>
  </sheetViews>
  <sheetFormatPr defaultRowHeight="13.2" x14ac:dyDescent="0.2"/>
  <cols>
    <col min="1" max="1" width="9.44140625" bestFit="1" customWidth="1"/>
    <col min="2" max="2" width="25.44140625" customWidth="1"/>
  </cols>
  <sheetData>
    <row r="1" spans="1:12" ht="19.2" x14ac:dyDescent="0.2">
      <c r="B1" s="79" t="s">
        <v>8</v>
      </c>
      <c r="C1" s="80"/>
      <c r="D1" s="80"/>
      <c r="E1" s="80"/>
      <c r="F1" s="80"/>
      <c r="G1" s="80"/>
      <c r="H1" s="80"/>
      <c r="I1" s="80"/>
      <c r="J1" s="80"/>
    </row>
    <row r="4" spans="1:12" ht="20.25" customHeight="1" x14ac:dyDescent="0.2">
      <c r="A4" s="81" t="s">
        <v>0</v>
      </c>
      <c r="B4" s="81" t="s">
        <v>4</v>
      </c>
      <c r="C4" s="83" t="s">
        <v>5</v>
      </c>
      <c r="D4" s="83"/>
      <c r="E4" s="84"/>
      <c r="F4" s="85" t="s">
        <v>6</v>
      </c>
      <c r="G4" s="83"/>
      <c r="H4" s="86"/>
      <c r="I4" s="87" t="s">
        <v>7</v>
      </c>
      <c r="J4" s="83"/>
      <c r="K4" s="83"/>
    </row>
    <row r="5" spans="1:12" ht="20.25" customHeight="1" thickBot="1" x14ac:dyDescent="0.25">
      <c r="A5" s="82"/>
      <c r="B5" s="82"/>
      <c r="C5" s="19" t="s">
        <v>1</v>
      </c>
      <c r="D5" s="19" t="s">
        <v>2</v>
      </c>
      <c r="E5" s="20" t="s">
        <v>3</v>
      </c>
      <c r="F5" s="21" t="s">
        <v>1</v>
      </c>
      <c r="G5" s="19" t="s">
        <v>2</v>
      </c>
      <c r="H5" s="22" t="s">
        <v>3</v>
      </c>
      <c r="I5" s="23" t="s">
        <v>1</v>
      </c>
      <c r="J5" s="19" t="s">
        <v>2</v>
      </c>
      <c r="K5" s="19" t="s">
        <v>3</v>
      </c>
    </row>
    <row r="6" spans="1:12" ht="20.25" customHeight="1" x14ac:dyDescent="0.2">
      <c r="A6" s="26">
        <v>17262</v>
      </c>
      <c r="B6" s="24" t="s">
        <v>9</v>
      </c>
      <c r="C6" s="27">
        <v>3366</v>
      </c>
      <c r="D6" s="27">
        <v>3624</v>
      </c>
      <c r="E6" s="14">
        <f>SUM(C6:D6)</f>
        <v>6990</v>
      </c>
      <c r="F6" s="28">
        <v>2914</v>
      </c>
      <c r="G6" s="29">
        <v>2968</v>
      </c>
      <c r="H6" s="30">
        <f>SUM(F6:G6)</f>
        <v>5882</v>
      </c>
      <c r="I6" s="17">
        <f>ROUND(F6/C6*100,2)</f>
        <v>86.57</v>
      </c>
      <c r="J6" s="18">
        <f>ROUND(G6/D6*100,2)</f>
        <v>81.900000000000006</v>
      </c>
      <c r="K6" s="18">
        <f>ROUND(H6/E6*100,2)</f>
        <v>84.15</v>
      </c>
    </row>
    <row r="7" spans="1:12" ht="20.25" customHeight="1" x14ac:dyDescent="0.2">
      <c r="A7" s="34">
        <v>17287</v>
      </c>
      <c r="B7" s="63" t="s">
        <v>13</v>
      </c>
      <c r="C7" s="66"/>
      <c r="D7" s="67"/>
      <c r="E7" s="75">
        <v>7170</v>
      </c>
      <c r="F7" s="69"/>
      <c r="G7" s="67"/>
      <c r="H7" s="76">
        <v>6563</v>
      </c>
      <c r="I7" s="77"/>
      <c r="J7" s="78"/>
      <c r="K7" s="39">
        <f>ROUND(H7/E7*100,2)</f>
        <v>91.53</v>
      </c>
    </row>
    <row r="8" spans="1:12" ht="20.25" customHeight="1" x14ac:dyDescent="0.2">
      <c r="A8" s="12">
        <v>18688</v>
      </c>
      <c r="B8" s="25" t="s">
        <v>9</v>
      </c>
      <c r="C8" s="7"/>
      <c r="D8" s="7"/>
      <c r="E8" s="14"/>
      <c r="F8" s="9"/>
      <c r="G8" s="7"/>
      <c r="H8" s="10"/>
      <c r="I8" s="17"/>
      <c r="J8" s="18"/>
      <c r="K8" s="18"/>
      <c r="L8" t="s">
        <v>11</v>
      </c>
    </row>
    <row r="9" spans="1:12" ht="20.25" customHeight="1" x14ac:dyDescent="0.2">
      <c r="A9" s="12">
        <v>18741</v>
      </c>
      <c r="B9" s="25" t="s">
        <v>13</v>
      </c>
      <c r="C9" s="7">
        <v>4095</v>
      </c>
      <c r="D9" s="7">
        <v>4381</v>
      </c>
      <c r="E9" s="14">
        <f t="shared" ref="E9:E24" si="0">SUM(C9:D9)</f>
        <v>8476</v>
      </c>
      <c r="F9" s="9">
        <v>3924</v>
      </c>
      <c r="G9" s="7">
        <v>4218</v>
      </c>
      <c r="H9" s="10">
        <f t="shared" ref="H9:H24" si="1">SUM(F9:G9)</f>
        <v>8142</v>
      </c>
      <c r="I9" s="17">
        <f t="shared" ref="I9:I24" si="2">ROUND(F9/C9*100,2)</f>
        <v>95.82</v>
      </c>
      <c r="J9" s="18">
        <f t="shared" ref="J9:J24" si="3">ROUND(G9/D9*100,2)</f>
        <v>96.28</v>
      </c>
      <c r="K9" s="18">
        <f t="shared" ref="K9:K24" si="4">ROUND(H9/E9*100,2)</f>
        <v>96.06</v>
      </c>
    </row>
    <row r="10" spans="1:12" ht="20.25" customHeight="1" x14ac:dyDescent="0.2">
      <c r="A10" s="12">
        <v>19272</v>
      </c>
      <c r="B10" s="25" t="s">
        <v>12</v>
      </c>
      <c r="C10" s="7">
        <v>4122</v>
      </c>
      <c r="D10" s="7">
        <v>4515</v>
      </c>
      <c r="E10" s="14">
        <f t="shared" si="0"/>
        <v>8637</v>
      </c>
      <c r="F10" s="9">
        <v>3436</v>
      </c>
      <c r="G10" s="7">
        <v>3735</v>
      </c>
      <c r="H10" s="10">
        <f t="shared" si="1"/>
        <v>7171</v>
      </c>
      <c r="I10" s="17">
        <f t="shared" si="2"/>
        <v>83.36</v>
      </c>
      <c r="J10" s="18">
        <f t="shared" si="3"/>
        <v>82.72</v>
      </c>
      <c r="K10" s="18">
        <f t="shared" si="4"/>
        <v>83.03</v>
      </c>
    </row>
    <row r="11" spans="1:12" ht="20.25" customHeight="1" x14ac:dyDescent="0.2">
      <c r="A11" s="12">
        <v>20140</v>
      </c>
      <c r="B11" s="25" t="s">
        <v>9</v>
      </c>
      <c r="C11" s="7"/>
      <c r="D11" s="7"/>
      <c r="E11" s="14"/>
      <c r="F11" s="9"/>
      <c r="G11" s="7"/>
      <c r="H11" s="10"/>
      <c r="I11" s="17"/>
      <c r="J11" s="18"/>
      <c r="K11" s="18"/>
      <c r="L11" t="s">
        <v>11</v>
      </c>
    </row>
    <row r="12" spans="1:12" ht="20.25" customHeight="1" x14ac:dyDescent="0.2">
      <c r="A12" s="12">
        <v>20209</v>
      </c>
      <c r="B12" s="25" t="s">
        <v>13</v>
      </c>
      <c r="C12" s="7">
        <v>4450</v>
      </c>
      <c r="D12" s="7">
        <v>4704</v>
      </c>
      <c r="E12" s="14">
        <f t="shared" si="0"/>
        <v>9154</v>
      </c>
      <c r="F12" s="9">
        <v>4040</v>
      </c>
      <c r="G12" s="7">
        <v>4425</v>
      </c>
      <c r="H12" s="10">
        <f t="shared" si="1"/>
        <v>8465</v>
      </c>
      <c r="I12" s="17">
        <f t="shared" si="2"/>
        <v>90.79</v>
      </c>
      <c r="J12" s="18">
        <f t="shared" si="3"/>
        <v>94.07</v>
      </c>
      <c r="K12" s="18">
        <f t="shared" si="4"/>
        <v>92.47</v>
      </c>
    </row>
    <row r="13" spans="1:12" ht="20.25" customHeight="1" x14ac:dyDescent="0.2">
      <c r="A13" s="12">
        <v>21582</v>
      </c>
      <c r="B13" s="25" t="s">
        <v>9</v>
      </c>
      <c r="C13" s="7">
        <v>4695</v>
      </c>
      <c r="D13" s="7">
        <v>4985</v>
      </c>
      <c r="E13" s="14">
        <f t="shared" si="0"/>
        <v>9680</v>
      </c>
      <c r="F13" s="9">
        <v>3241</v>
      </c>
      <c r="G13" s="7">
        <v>3817</v>
      </c>
      <c r="H13" s="10">
        <f t="shared" si="1"/>
        <v>7058</v>
      </c>
      <c r="I13" s="17">
        <f t="shared" si="2"/>
        <v>69.03</v>
      </c>
      <c r="J13" s="18">
        <f t="shared" si="3"/>
        <v>76.569999999999993</v>
      </c>
      <c r="K13" s="18">
        <f t="shared" si="4"/>
        <v>72.91</v>
      </c>
    </row>
    <row r="14" spans="1:12" ht="20.25" customHeight="1" x14ac:dyDescent="0.2">
      <c r="A14" s="12">
        <v>21670</v>
      </c>
      <c r="B14" s="25" t="s">
        <v>13</v>
      </c>
      <c r="C14" s="31">
        <v>4796</v>
      </c>
      <c r="D14" s="31">
        <v>5107</v>
      </c>
      <c r="E14" s="14">
        <f t="shared" si="0"/>
        <v>9903</v>
      </c>
      <c r="F14" s="32">
        <v>4126</v>
      </c>
      <c r="G14" s="33">
        <v>4834</v>
      </c>
      <c r="H14" s="10">
        <f t="shared" si="1"/>
        <v>8960</v>
      </c>
      <c r="I14" s="17">
        <f t="shared" si="2"/>
        <v>86.03</v>
      </c>
      <c r="J14" s="18">
        <f t="shared" si="3"/>
        <v>94.65</v>
      </c>
      <c r="K14" s="18">
        <f t="shared" si="4"/>
        <v>90.48</v>
      </c>
    </row>
    <row r="15" spans="1:12" ht="20.25" customHeight="1" x14ac:dyDescent="0.2">
      <c r="A15" s="12">
        <v>23043</v>
      </c>
      <c r="B15" s="25" t="s">
        <v>9</v>
      </c>
      <c r="C15" s="7">
        <v>4911</v>
      </c>
      <c r="D15" s="7">
        <v>5355</v>
      </c>
      <c r="E15" s="14">
        <f t="shared" si="0"/>
        <v>10266</v>
      </c>
      <c r="F15" s="9">
        <v>3434</v>
      </c>
      <c r="G15" s="7">
        <v>4332</v>
      </c>
      <c r="H15" s="10">
        <f t="shared" si="1"/>
        <v>7766</v>
      </c>
      <c r="I15" s="17">
        <f t="shared" si="2"/>
        <v>69.92</v>
      </c>
      <c r="J15" s="18">
        <f t="shared" si="3"/>
        <v>80.900000000000006</v>
      </c>
      <c r="K15" s="18">
        <f t="shared" si="4"/>
        <v>75.650000000000006</v>
      </c>
    </row>
    <row r="16" spans="1:12" ht="20.25" customHeight="1" x14ac:dyDescent="0.2">
      <c r="A16" s="12">
        <v>23131</v>
      </c>
      <c r="B16" s="25" t="s">
        <v>13</v>
      </c>
      <c r="C16" s="7">
        <v>4977</v>
      </c>
      <c r="D16" s="7">
        <v>5457</v>
      </c>
      <c r="E16" s="14">
        <f t="shared" si="0"/>
        <v>10434</v>
      </c>
      <c r="F16" s="9">
        <v>4151</v>
      </c>
      <c r="G16" s="7">
        <v>5095</v>
      </c>
      <c r="H16" s="10">
        <f t="shared" si="1"/>
        <v>9246</v>
      </c>
      <c r="I16" s="17">
        <f t="shared" si="2"/>
        <v>83.4</v>
      </c>
      <c r="J16" s="18">
        <f t="shared" si="3"/>
        <v>93.37</v>
      </c>
      <c r="K16" s="18">
        <f t="shared" si="4"/>
        <v>88.61</v>
      </c>
    </row>
    <row r="17" spans="1:12" ht="20.25" customHeight="1" x14ac:dyDescent="0.2">
      <c r="A17" s="12">
        <v>24495</v>
      </c>
      <c r="B17" s="25" t="s">
        <v>9</v>
      </c>
      <c r="C17" s="7">
        <v>5236</v>
      </c>
      <c r="D17" s="7">
        <v>5579</v>
      </c>
      <c r="E17" s="14">
        <f t="shared" ref="E17:E18" si="5">SUM(C17:D17)</f>
        <v>10815</v>
      </c>
      <c r="F17" s="9">
        <v>4269</v>
      </c>
      <c r="G17" s="7">
        <v>5199</v>
      </c>
      <c r="H17" s="10">
        <f t="shared" ref="H17:H18" si="6">SUM(F17:G17)</f>
        <v>9468</v>
      </c>
      <c r="I17" s="17">
        <f t="shared" ref="I17:I18" si="7">ROUND(F17/C17*100,2)</f>
        <v>81.53</v>
      </c>
      <c r="J17" s="18">
        <f t="shared" ref="J17:J18" si="8">ROUND(G17/D17*100,2)</f>
        <v>93.19</v>
      </c>
      <c r="K17" s="18">
        <f t="shared" ref="K17:K18" si="9">ROUND(H17/E17*100,2)</f>
        <v>87.55</v>
      </c>
    </row>
    <row r="18" spans="1:12" ht="20.25" customHeight="1" x14ac:dyDescent="0.2">
      <c r="A18" s="12">
        <v>24590</v>
      </c>
      <c r="B18" s="25" t="s">
        <v>13</v>
      </c>
      <c r="C18" s="7">
        <v>5360</v>
      </c>
      <c r="D18" s="7">
        <v>5708</v>
      </c>
      <c r="E18" s="14">
        <f t="shared" si="5"/>
        <v>11068</v>
      </c>
      <c r="F18" s="9">
        <v>4421</v>
      </c>
      <c r="G18" s="7">
        <v>5434</v>
      </c>
      <c r="H18" s="10">
        <f t="shared" si="6"/>
        <v>9855</v>
      </c>
      <c r="I18" s="17">
        <f t="shared" si="7"/>
        <v>82.48</v>
      </c>
      <c r="J18" s="18">
        <f t="shared" si="8"/>
        <v>95.2</v>
      </c>
      <c r="K18" s="18">
        <f t="shared" si="9"/>
        <v>89.04</v>
      </c>
    </row>
    <row r="19" spans="1:12" ht="20.25" customHeight="1" x14ac:dyDescent="0.2">
      <c r="A19" s="12">
        <v>25960</v>
      </c>
      <c r="B19" s="25" t="s">
        <v>9</v>
      </c>
      <c r="C19" s="7">
        <v>5648</v>
      </c>
      <c r="D19" s="7">
        <v>5890</v>
      </c>
      <c r="E19" s="14">
        <f t="shared" si="0"/>
        <v>11538</v>
      </c>
      <c r="F19" s="9">
        <v>4125</v>
      </c>
      <c r="G19" s="7">
        <v>5152</v>
      </c>
      <c r="H19" s="10">
        <f t="shared" si="1"/>
        <v>9277</v>
      </c>
      <c r="I19" s="17">
        <f t="shared" si="2"/>
        <v>73.03</v>
      </c>
      <c r="J19" s="18">
        <f t="shared" si="3"/>
        <v>87.47</v>
      </c>
      <c r="K19" s="18">
        <f t="shared" si="4"/>
        <v>80.400000000000006</v>
      </c>
    </row>
    <row r="20" spans="1:12" ht="20.25" customHeight="1" x14ac:dyDescent="0.2">
      <c r="A20" s="12">
        <v>26048</v>
      </c>
      <c r="B20" s="25" t="s">
        <v>13</v>
      </c>
      <c r="C20" s="7">
        <v>5591</v>
      </c>
      <c r="D20" s="7">
        <v>5852</v>
      </c>
      <c r="E20" s="14">
        <f t="shared" si="0"/>
        <v>11443</v>
      </c>
      <c r="F20" s="9">
        <v>4636</v>
      </c>
      <c r="G20" s="7">
        <v>5535</v>
      </c>
      <c r="H20" s="10">
        <f t="shared" si="1"/>
        <v>10171</v>
      </c>
      <c r="I20" s="17">
        <f t="shared" si="2"/>
        <v>82.92</v>
      </c>
      <c r="J20" s="18">
        <f t="shared" si="3"/>
        <v>94.58</v>
      </c>
      <c r="K20" s="18">
        <f t="shared" si="4"/>
        <v>88.88</v>
      </c>
    </row>
    <row r="21" spans="1:12" ht="20.25" customHeight="1" x14ac:dyDescent="0.2">
      <c r="A21" s="12">
        <v>27420</v>
      </c>
      <c r="B21" s="25" t="s">
        <v>9</v>
      </c>
      <c r="C21" s="7">
        <v>5568</v>
      </c>
      <c r="D21" s="7">
        <v>5842</v>
      </c>
      <c r="E21" s="14">
        <f t="shared" si="0"/>
        <v>11410</v>
      </c>
      <c r="F21" s="9">
        <v>4078</v>
      </c>
      <c r="G21" s="7">
        <v>5086</v>
      </c>
      <c r="H21" s="10">
        <f t="shared" si="1"/>
        <v>9164</v>
      </c>
      <c r="I21" s="17">
        <f t="shared" si="2"/>
        <v>73.239999999999995</v>
      </c>
      <c r="J21" s="18">
        <f t="shared" si="3"/>
        <v>87.06</v>
      </c>
      <c r="K21" s="18">
        <f t="shared" si="4"/>
        <v>80.319999999999993</v>
      </c>
    </row>
    <row r="22" spans="1:12" ht="20.25" customHeight="1" x14ac:dyDescent="0.2">
      <c r="A22" s="12">
        <v>27511</v>
      </c>
      <c r="B22" s="25" t="s">
        <v>13</v>
      </c>
      <c r="C22" s="7">
        <v>5555</v>
      </c>
      <c r="D22" s="7">
        <v>5851</v>
      </c>
      <c r="E22" s="14">
        <f t="shared" si="0"/>
        <v>11406</v>
      </c>
      <c r="F22" s="9">
        <v>4616</v>
      </c>
      <c r="G22" s="7">
        <v>5642</v>
      </c>
      <c r="H22" s="10">
        <f t="shared" si="1"/>
        <v>10258</v>
      </c>
      <c r="I22" s="17">
        <f t="shared" si="2"/>
        <v>83.1</v>
      </c>
      <c r="J22" s="18">
        <f t="shared" si="3"/>
        <v>96.43</v>
      </c>
      <c r="K22" s="18">
        <f t="shared" si="4"/>
        <v>89.94</v>
      </c>
    </row>
    <row r="23" spans="1:12" ht="20.25" customHeight="1" x14ac:dyDescent="0.2">
      <c r="A23" s="12">
        <v>28883</v>
      </c>
      <c r="B23" s="25" t="s">
        <v>9</v>
      </c>
      <c r="C23" s="7">
        <v>5455</v>
      </c>
      <c r="D23" s="7">
        <v>5804</v>
      </c>
      <c r="E23" s="14">
        <f t="shared" si="0"/>
        <v>11259</v>
      </c>
      <c r="F23" s="9">
        <v>4047</v>
      </c>
      <c r="G23" s="7">
        <v>5095</v>
      </c>
      <c r="H23" s="10">
        <f t="shared" si="1"/>
        <v>9142</v>
      </c>
      <c r="I23" s="17">
        <f t="shared" si="2"/>
        <v>74.19</v>
      </c>
      <c r="J23" s="18">
        <f t="shared" si="3"/>
        <v>87.78</v>
      </c>
      <c r="K23" s="18">
        <f t="shared" si="4"/>
        <v>81.2</v>
      </c>
    </row>
    <row r="24" spans="1:12" ht="20.25" customHeight="1" x14ac:dyDescent="0.2">
      <c r="A24" s="12">
        <v>28967</v>
      </c>
      <c r="B24" s="25" t="s">
        <v>10</v>
      </c>
      <c r="C24" s="7">
        <v>5437</v>
      </c>
      <c r="D24" s="7">
        <v>5789</v>
      </c>
      <c r="E24" s="14">
        <f t="shared" si="0"/>
        <v>11226</v>
      </c>
      <c r="F24" s="9">
        <v>4417</v>
      </c>
      <c r="G24" s="7">
        <v>5571</v>
      </c>
      <c r="H24" s="10">
        <f t="shared" si="1"/>
        <v>9988</v>
      </c>
      <c r="I24" s="17">
        <f t="shared" si="2"/>
        <v>81.239999999999995</v>
      </c>
      <c r="J24" s="18">
        <f t="shared" si="3"/>
        <v>96.23</v>
      </c>
      <c r="K24" s="18">
        <f t="shared" si="4"/>
        <v>88.97</v>
      </c>
    </row>
    <row r="25" spans="1:12" ht="20.25" customHeight="1" x14ac:dyDescent="0.2">
      <c r="A25" s="11">
        <v>30353</v>
      </c>
      <c r="B25" s="6" t="s">
        <v>9</v>
      </c>
      <c r="C25" s="13">
        <v>5499</v>
      </c>
      <c r="D25" s="13">
        <v>5764</v>
      </c>
      <c r="E25" s="14">
        <f>SUM(C25:D25)</f>
        <v>11263</v>
      </c>
      <c r="F25" s="15">
        <v>4471</v>
      </c>
      <c r="G25" s="13">
        <v>5333</v>
      </c>
      <c r="H25" s="16">
        <f>SUM(F25:G25)</f>
        <v>9804</v>
      </c>
      <c r="I25" s="17">
        <f>ROUND(F25/C25*100,2)</f>
        <v>81.31</v>
      </c>
      <c r="J25" s="18">
        <f>ROUND(G25/D25*100,2)</f>
        <v>92.52</v>
      </c>
      <c r="K25" s="18">
        <f>ROUND(H25/E25*100,2)</f>
        <v>87.05</v>
      </c>
    </row>
    <row r="26" spans="1:12" ht="20.25" customHeight="1" x14ac:dyDescent="0.2">
      <c r="A26" s="11">
        <v>30430</v>
      </c>
      <c r="B26" s="6" t="s">
        <v>10</v>
      </c>
      <c r="C26" s="7">
        <v>5446</v>
      </c>
      <c r="D26" s="7">
        <v>5744</v>
      </c>
      <c r="E26" s="8">
        <f t="shared" ref="E26:E32" si="10">SUM(C26:D26)</f>
        <v>11190</v>
      </c>
      <c r="F26" s="9">
        <v>4500</v>
      </c>
      <c r="G26" s="7">
        <v>5515</v>
      </c>
      <c r="H26" s="10">
        <f t="shared" ref="H26:H32" si="11">SUM(F26:G26)</f>
        <v>10015</v>
      </c>
      <c r="I26" s="17">
        <f t="shared" ref="I26:I42" si="12">ROUND(F26/C26*100,2)</f>
        <v>82.63</v>
      </c>
      <c r="J26" s="18">
        <f t="shared" ref="J26:J42" si="13">ROUND(G26/D26*100,2)</f>
        <v>96.01</v>
      </c>
      <c r="K26" s="18">
        <f t="shared" ref="K26:K42" si="14">ROUND(H26/E26*100,2)</f>
        <v>89.5</v>
      </c>
    </row>
    <row r="27" spans="1:12" ht="20.25" customHeight="1" x14ac:dyDescent="0.2">
      <c r="A27" s="11">
        <v>30479</v>
      </c>
      <c r="B27" s="6" t="s">
        <v>9</v>
      </c>
      <c r="C27" s="7">
        <v>5429</v>
      </c>
      <c r="D27" s="7">
        <v>5740</v>
      </c>
      <c r="E27" s="8">
        <f t="shared" si="10"/>
        <v>11169</v>
      </c>
      <c r="F27" s="9">
        <v>4261</v>
      </c>
      <c r="G27" s="7">
        <v>5401</v>
      </c>
      <c r="H27" s="10">
        <f t="shared" si="11"/>
        <v>9662</v>
      </c>
      <c r="I27" s="17">
        <f t="shared" si="12"/>
        <v>78.489999999999995</v>
      </c>
      <c r="J27" s="18">
        <f t="shared" si="13"/>
        <v>94.09</v>
      </c>
      <c r="K27" s="18">
        <f t="shared" si="14"/>
        <v>86.51</v>
      </c>
    </row>
    <row r="28" spans="1:12" ht="20.25" customHeight="1" x14ac:dyDescent="0.2">
      <c r="A28" s="11">
        <v>31893</v>
      </c>
      <c r="B28" s="6" t="s">
        <v>10</v>
      </c>
      <c r="C28" s="7">
        <v>5265</v>
      </c>
      <c r="D28" s="7">
        <v>5644</v>
      </c>
      <c r="E28" s="8">
        <f t="shared" si="10"/>
        <v>10909</v>
      </c>
      <c r="F28" s="9">
        <v>4335</v>
      </c>
      <c r="G28" s="7">
        <v>5420</v>
      </c>
      <c r="H28" s="10">
        <f t="shared" si="11"/>
        <v>9755</v>
      </c>
      <c r="I28" s="17">
        <f t="shared" si="12"/>
        <v>82.34</v>
      </c>
      <c r="J28" s="18">
        <f t="shared" si="13"/>
        <v>96.03</v>
      </c>
      <c r="K28" s="18">
        <f t="shared" si="14"/>
        <v>89.42</v>
      </c>
    </row>
    <row r="29" spans="1:12" ht="20.25" customHeight="1" x14ac:dyDescent="0.2">
      <c r="A29" s="11">
        <v>31935</v>
      </c>
      <c r="B29" s="6" t="s">
        <v>9</v>
      </c>
      <c r="C29" s="7"/>
      <c r="D29" s="7"/>
      <c r="E29" s="8"/>
      <c r="F29" s="9"/>
      <c r="G29" s="7"/>
      <c r="H29" s="10"/>
      <c r="I29" s="17"/>
      <c r="J29" s="18"/>
      <c r="K29" s="18"/>
      <c r="L29" t="s">
        <v>11</v>
      </c>
    </row>
    <row r="30" spans="1:12" ht="20.25" customHeight="1" x14ac:dyDescent="0.2">
      <c r="A30" s="11">
        <v>33349</v>
      </c>
      <c r="B30" s="6" t="s">
        <v>10</v>
      </c>
      <c r="C30" s="7">
        <v>4972</v>
      </c>
      <c r="D30" s="7">
        <v>5455</v>
      </c>
      <c r="E30" s="8">
        <f t="shared" si="10"/>
        <v>10427</v>
      </c>
      <c r="F30" s="9">
        <v>4053</v>
      </c>
      <c r="G30" s="7">
        <v>5120</v>
      </c>
      <c r="H30" s="10">
        <f t="shared" si="11"/>
        <v>9173</v>
      </c>
      <c r="I30" s="17">
        <f t="shared" si="12"/>
        <v>81.52</v>
      </c>
      <c r="J30" s="18">
        <f t="shared" si="13"/>
        <v>93.86</v>
      </c>
      <c r="K30" s="18">
        <f t="shared" si="14"/>
        <v>87.97</v>
      </c>
    </row>
    <row r="31" spans="1:12" ht="20.25" customHeight="1" x14ac:dyDescent="0.2">
      <c r="A31" s="11">
        <v>33391</v>
      </c>
      <c r="B31" s="6" t="s">
        <v>9</v>
      </c>
      <c r="C31" s="7"/>
      <c r="D31" s="7"/>
      <c r="E31" s="8"/>
      <c r="F31" s="9"/>
      <c r="G31" s="7"/>
      <c r="H31" s="10"/>
      <c r="I31" s="17"/>
      <c r="J31" s="18"/>
      <c r="K31" s="18"/>
      <c r="L31" t="s">
        <v>11</v>
      </c>
    </row>
    <row r="32" spans="1:12" ht="20.25" customHeight="1" x14ac:dyDescent="0.2">
      <c r="A32" s="11">
        <v>34812</v>
      </c>
      <c r="B32" s="6" t="s">
        <v>10</v>
      </c>
      <c r="C32" s="7">
        <v>4814</v>
      </c>
      <c r="D32" s="7">
        <v>5281</v>
      </c>
      <c r="E32" s="8">
        <f t="shared" si="10"/>
        <v>10095</v>
      </c>
      <c r="F32" s="9">
        <v>3862</v>
      </c>
      <c r="G32" s="7">
        <v>4808</v>
      </c>
      <c r="H32" s="10">
        <f t="shared" si="11"/>
        <v>8670</v>
      </c>
      <c r="I32" s="17">
        <f t="shared" si="12"/>
        <v>80.22</v>
      </c>
      <c r="J32" s="18">
        <f t="shared" si="13"/>
        <v>91.04</v>
      </c>
      <c r="K32" s="18">
        <f t="shared" si="14"/>
        <v>85.88</v>
      </c>
    </row>
    <row r="33" spans="1:12" ht="20.25" customHeight="1" x14ac:dyDescent="0.2">
      <c r="A33" s="12">
        <v>34854</v>
      </c>
      <c r="B33" s="6" t="s">
        <v>9</v>
      </c>
      <c r="C33" s="2">
        <v>4806</v>
      </c>
      <c r="D33" s="2">
        <v>5275</v>
      </c>
      <c r="E33" s="3">
        <f>SUM(C33:D33)</f>
        <v>10081</v>
      </c>
      <c r="F33" s="4">
        <v>3741</v>
      </c>
      <c r="G33" s="2">
        <v>4660</v>
      </c>
      <c r="H33" s="5">
        <f>SUM(F33:G33)</f>
        <v>8401</v>
      </c>
      <c r="I33" s="17">
        <f t="shared" si="12"/>
        <v>77.84</v>
      </c>
      <c r="J33" s="18">
        <f t="shared" si="13"/>
        <v>88.34</v>
      </c>
      <c r="K33" s="18">
        <f t="shared" si="14"/>
        <v>83.33</v>
      </c>
    </row>
    <row r="34" spans="1:12" ht="20.25" customHeight="1" x14ac:dyDescent="0.2">
      <c r="A34" s="12">
        <v>36275</v>
      </c>
      <c r="B34" s="6" t="s">
        <v>10</v>
      </c>
      <c r="C34" s="2">
        <v>4649</v>
      </c>
      <c r="D34" s="2">
        <v>5129</v>
      </c>
      <c r="E34" s="3">
        <f t="shared" ref="E34:E42" si="15">SUM(C34:D34)</f>
        <v>9778</v>
      </c>
      <c r="F34" s="4">
        <v>3803</v>
      </c>
      <c r="G34" s="2">
        <v>4597</v>
      </c>
      <c r="H34" s="5">
        <f t="shared" ref="H34:H42" si="16">SUM(F34:G34)</f>
        <v>8400</v>
      </c>
      <c r="I34" s="17">
        <f t="shared" si="12"/>
        <v>81.8</v>
      </c>
      <c r="J34" s="18">
        <f t="shared" si="13"/>
        <v>89.63</v>
      </c>
      <c r="K34" s="18">
        <f t="shared" si="14"/>
        <v>85.91</v>
      </c>
    </row>
    <row r="35" spans="1:12" ht="20.25" customHeight="1" x14ac:dyDescent="0.2">
      <c r="A35" s="44">
        <v>36317</v>
      </c>
      <c r="B35" s="45" t="s">
        <v>9</v>
      </c>
      <c r="C35" s="46"/>
      <c r="D35" s="46"/>
      <c r="E35" s="47"/>
      <c r="F35" s="48"/>
      <c r="G35" s="46"/>
      <c r="H35" s="49"/>
      <c r="I35" s="50"/>
      <c r="J35" s="51"/>
      <c r="K35" s="51"/>
      <c r="L35" t="s">
        <v>11</v>
      </c>
    </row>
    <row r="36" spans="1:12" ht="20.25" customHeight="1" x14ac:dyDescent="0.2">
      <c r="A36" s="44">
        <v>36422</v>
      </c>
      <c r="B36" s="45" t="s">
        <v>9</v>
      </c>
      <c r="C36" s="46"/>
      <c r="D36" s="46"/>
      <c r="E36" s="47"/>
      <c r="F36" s="48"/>
      <c r="G36" s="46"/>
      <c r="H36" s="49"/>
      <c r="I36" s="50"/>
      <c r="J36" s="51"/>
      <c r="K36" s="51"/>
      <c r="L36" t="s">
        <v>11</v>
      </c>
    </row>
    <row r="37" spans="1:12" ht="20.25" customHeight="1" x14ac:dyDescent="0.2">
      <c r="A37" s="34">
        <v>37738</v>
      </c>
      <c r="B37" s="35" t="s">
        <v>10</v>
      </c>
      <c r="C37" s="40"/>
      <c r="D37" s="40"/>
      <c r="E37" s="41">
        <f t="shared" si="15"/>
        <v>0</v>
      </c>
      <c r="F37" s="42"/>
      <c r="G37" s="40"/>
      <c r="H37" s="43">
        <f t="shared" si="16"/>
        <v>0</v>
      </c>
      <c r="I37" s="38"/>
      <c r="J37" s="39"/>
      <c r="K37" s="39">
        <v>85.06</v>
      </c>
    </row>
    <row r="38" spans="1:12" ht="20.25" customHeight="1" x14ac:dyDescent="0.2">
      <c r="A38" s="12">
        <v>37871</v>
      </c>
      <c r="B38" s="1" t="s">
        <v>9</v>
      </c>
      <c r="C38" s="2">
        <v>4458</v>
      </c>
      <c r="D38" s="2">
        <v>4915</v>
      </c>
      <c r="E38" s="3">
        <f t="shared" ref="E38" si="17">SUM(C38:D38)</f>
        <v>9373</v>
      </c>
      <c r="F38" s="4">
        <v>3475</v>
      </c>
      <c r="G38" s="2">
        <v>4188</v>
      </c>
      <c r="H38" s="5">
        <f t="shared" ref="H38" si="18">SUM(F38:G38)</f>
        <v>7663</v>
      </c>
      <c r="I38" s="17">
        <f t="shared" ref="I38" si="19">ROUND(F38/C38*100,2)</f>
        <v>77.95</v>
      </c>
      <c r="J38" s="18">
        <f t="shared" ref="J38" si="20">ROUND(G38/D38*100,2)</f>
        <v>85.21</v>
      </c>
      <c r="K38" s="18">
        <f t="shared" ref="K38" si="21">ROUND(H38/E38*100,2)</f>
        <v>81.760000000000005</v>
      </c>
    </row>
    <row r="39" spans="1:12" ht="20.25" customHeight="1" x14ac:dyDescent="0.2">
      <c r="A39" s="12">
        <v>39194</v>
      </c>
      <c r="B39" s="1" t="s">
        <v>10</v>
      </c>
      <c r="C39" s="2">
        <v>4237</v>
      </c>
      <c r="D39" s="2">
        <v>4684</v>
      </c>
      <c r="E39" s="3">
        <f t="shared" si="15"/>
        <v>8921</v>
      </c>
      <c r="F39" s="4">
        <v>3381</v>
      </c>
      <c r="G39" s="2">
        <v>3964</v>
      </c>
      <c r="H39" s="5">
        <f t="shared" si="16"/>
        <v>7345</v>
      </c>
      <c r="I39" s="17">
        <f t="shared" si="12"/>
        <v>79.8</v>
      </c>
      <c r="J39" s="18">
        <f t="shared" si="13"/>
        <v>84.63</v>
      </c>
      <c r="K39" s="18">
        <f t="shared" si="14"/>
        <v>82.33</v>
      </c>
    </row>
    <row r="40" spans="1:12" ht="20.25" customHeight="1" x14ac:dyDescent="0.2">
      <c r="A40" s="44">
        <v>39334</v>
      </c>
      <c r="B40" s="73" t="s">
        <v>9</v>
      </c>
      <c r="C40" s="52"/>
      <c r="D40" s="52"/>
      <c r="E40" s="47"/>
      <c r="F40" s="53"/>
      <c r="G40" s="52"/>
      <c r="H40" s="49"/>
      <c r="I40" s="50"/>
      <c r="J40" s="51"/>
      <c r="K40" s="51"/>
      <c r="L40" t="s">
        <v>11</v>
      </c>
    </row>
    <row r="41" spans="1:12" ht="20.25" customHeight="1" x14ac:dyDescent="0.2">
      <c r="A41" s="12">
        <v>40860</v>
      </c>
      <c r="B41" s="1" t="s">
        <v>9</v>
      </c>
      <c r="C41" s="7"/>
      <c r="D41" s="7"/>
      <c r="E41" s="8"/>
      <c r="F41" s="9"/>
      <c r="G41" s="7"/>
      <c r="H41" s="10"/>
      <c r="I41" s="17"/>
      <c r="J41" s="18"/>
      <c r="K41" s="18"/>
      <c r="L41" t="s">
        <v>11</v>
      </c>
    </row>
    <row r="42" spans="1:12" ht="20.25" customHeight="1" x14ac:dyDescent="0.2">
      <c r="A42" s="12">
        <v>40860</v>
      </c>
      <c r="B42" s="1" t="s">
        <v>10</v>
      </c>
      <c r="C42" s="2">
        <v>3523</v>
      </c>
      <c r="D42" s="2">
        <v>3665</v>
      </c>
      <c r="E42" s="3">
        <f t="shared" si="15"/>
        <v>7188</v>
      </c>
      <c r="F42" s="4">
        <v>2405</v>
      </c>
      <c r="G42" s="2">
        <v>2636</v>
      </c>
      <c r="H42" s="5">
        <f t="shared" si="16"/>
        <v>5041</v>
      </c>
      <c r="I42" s="17">
        <f t="shared" si="12"/>
        <v>68.27</v>
      </c>
      <c r="J42" s="18">
        <f t="shared" si="13"/>
        <v>71.92</v>
      </c>
      <c r="K42" s="18">
        <f t="shared" si="14"/>
        <v>70.13</v>
      </c>
    </row>
    <row r="43" spans="1:12" ht="20.25" customHeight="1" x14ac:dyDescent="0.2">
      <c r="A43" s="12">
        <v>42302</v>
      </c>
      <c r="B43" s="1" t="s">
        <v>9</v>
      </c>
      <c r="C43" s="7"/>
      <c r="D43" s="7"/>
      <c r="E43" s="8"/>
      <c r="F43" s="9"/>
      <c r="G43" s="7"/>
      <c r="H43" s="10"/>
      <c r="I43" s="17"/>
      <c r="J43" s="18"/>
      <c r="K43" s="18"/>
      <c r="L43" t="s">
        <v>11</v>
      </c>
    </row>
    <row r="44" spans="1:12" ht="20.25" customHeight="1" x14ac:dyDescent="0.2">
      <c r="A44" s="12">
        <v>42302</v>
      </c>
      <c r="B44" s="1" t="s">
        <v>10</v>
      </c>
      <c r="C44" s="7"/>
      <c r="D44" s="7"/>
      <c r="E44" s="8"/>
      <c r="F44" s="9"/>
      <c r="G44" s="7"/>
      <c r="H44" s="10"/>
      <c r="I44" s="17"/>
      <c r="J44" s="18"/>
      <c r="K44" s="18"/>
      <c r="L44" t="s">
        <v>11</v>
      </c>
    </row>
    <row r="46" spans="1:12" ht="63.75" customHeight="1" x14ac:dyDescent="0.2">
      <c r="A46" s="88" t="s">
        <v>45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</sheetData>
  <autoFilter ref="B1:B55" xr:uid="{00000000-0009-0000-0000-000002000000}"/>
  <mergeCells count="7">
    <mergeCell ref="A46:K46"/>
    <mergeCell ref="B1:J1"/>
    <mergeCell ref="C4:E4"/>
    <mergeCell ref="F4:H4"/>
    <mergeCell ref="I4:K4"/>
    <mergeCell ref="A4:A5"/>
    <mergeCell ref="B4:B5"/>
  </mergeCells>
  <phoneticPr fontId="2"/>
  <pageMargins left="0.43307086614173229" right="3.937007874015748E-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5"/>
  <sheetViews>
    <sheetView workbookViewId="0">
      <pane ySplit="5" topLeftCell="A32" activePane="bottomLeft" state="frozen"/>
      <selection pane="bottomLeft" activeCell="N24" sqref="N24"/>
    </sheetView>
  </sheetViews>
  <sheetFormatPr defaultRowHeight="13.2" x14ac:dyDescent="0.2"/>
  <cols>
    <col min="1" max="1" width="9.44140625" bestFit="1" customWidth="1"/>
    <col min="2" max="2" width="25.44140625" customWidth="1"/>
  </cols>
  <sheetData>
    <row r="1" spans="1:12" ht="19.2" x14ac:dyDescent="0.2">
      <c r="B1" s="79" t="s">
        <v>41</v>
      </c>
      <c r="C1" s="80"/>
      <c r="D1" s="80"/>
      <c r="E1" s="80"/>
      <c r="F1" s="80"/>
      <c r="G1" s="80"/>
      <c r="H1" s="80"/>
      <c r="I1" s="80"/>
      <c r="J1" s="80"/>
    </row>
    <row r="4" spans="1:12" ht="20.25" customHeight="1" x14ac:dyDescent="0.2">
      <c r="A4" s="81" t="s">
        <v>0</v>
      </c>
      <c r="B4" s="81" t="s">
        <v>4</v>
      </c>
      <c r="C4" s="83" t="s">
        <v>5</v>
      </c>
      <c r="D4" s="83"/>
      <c r="E4" s="84"/>
      <c r="F4" s="85" t="s">
        <v>6</v>
      </c>
      <c r="G4" s="83"/>
      <c r="H4" s="86"/>
      <c r="I4" s="87" t="s">
        <v>7</v>
      </c>
      <c r="J4" s="83"/>
      <c r="K4" s="83"/>
    </row>
    <row r="5" spans="1:12" ht="20.25" customHeight="1" thickBot="1" x14ac:dyDescent="0.25">
      <c r="A5" s="82"/>
      <c r="B5" s="82"/>
      <c r="C5" s="19" t="s">
        <v>1</v>
      </c>
      <c r="D5" s="19" t="s">
        <v>2</v>
      </c>
      <c r="E5" s="20" t="s">
        <v>3</v>
      </c>
      <c r="F5" s="21" t="s">
        <v>1</v>
      </c>
      <c r="G5" s="19" t="s">
        <v>2</v>
      </c>
      <c r="H5" s="22" t="s">
        <v>3</v>
      </c>
      <c r="I5" s="23" t="s">
        <v>1</v>
      </c>
      <c r="J5" s="19" t="s">
        <v>2</v>
      </c>
      <c r="K5" s="19" t="s">
        <v>3</v>
      </c>
    </row>
    <row r="6" spans="1:12" ht="20.25" customHeight="1" x14ac:dyDescent="0.2">
      <c r="A6" s="26">
        <v>17262</v>
      </c>
      <c r="B6" s="24" t="s">
        <v>9</v>
      </c>
      <c r="C6" s="27">
        <v>3366</v>
      </c>
      <c r="D6" s="27">
        <v>3624</v>
      </c>
      <c r="E6" s="14">
        <f>SUM(C6:D6)</f>
        <v>6990</v>
      </c>
      <c r="F6" s="28">
        <v>2914</v>
      </c>
      <c r="G6" s="29">
        <v>2968</v>
      </c>
      <c r="H6" s="30">
        <f>SUM(F6:G6)</f>
        <v>5882</v>
      </c>
      <c r="I6" s="17">
        <f>ROUND(F6/C6*100,2)</f>
        <v>86.57</v>
      </c>
      <c r="J6" s="18">
        <f>ROUND(G6/D6*100,2)</f>
        <v>81.900000000000006</v>
      </c>
      <c r="K6" s="18">
        <f>ROUND(H6/E6*100,2)</f>
        <v>84.15</v>
      </c>
    </row>
    <row r="7" spans="1:12" ht="20.25" customHeight="1" x14ac:dyDescent="0.2">
      <c r="A7" s="12">
        <v>18688</v>
      </c>
      <c r="B7" s="25" t="s">
        <v>9</v>
      </c>
      <c r="C7" s="7"/>
      <c r="D7" s="7"/>
      <c r="E7" s="14"/>
      <c r="F7" s="9"/>
      <c r="G7" s="7"/>
      <c r="H7" s="10"/>
      <c r="I7" s="17"/>
      <c r="J7" s="18"/>
      <c r="K7" s="18"/>
      <c r="L7" t="s">
        <v>11</v>
      </c>
    </row>
    <row r="8" spans="1:12" ht="20.25" customHeight="1" x14ac:dyDescent="0.2">
      <c r="A8" s="12">
        <v>20140</v>
      </c>
      <c r="B8" s="25" t="s">
        <v>9</v>
      </c>
      <c r="C8" s="7"/>
      <c r="D8" s="7"/>
      <c r="E8" s="14"/>
      <c r="F8" s="9"/>
      <c r="G8" s="7"/>
      <c r="H8" s="10"/>
      <c r="I8" s="17"/>
      <c r="J8" s="18"/>
      <c r="K8" s="18"/>
      <c r="L8" t="s">
        <v>11</v>
      </c>
    </row>
    <row r="9" spans="1:12" ht="20.25" customHeight="1" x14ac:dyDescent="0.2">
      <c r="A9" s="12">
        <v>21582</v>
      </c>
      <c r="B9" s="25" t="s">
        <v>9</v>
      </c>
      <c r="C9" s="7">
        <v>4695</v>
      </c>
      <c r="D9" s="7">
        <v>4985</v>
      </c>
      <c r="E9" s="14">
        <f t="shared" ref="E9:E14" si="0">SUM(C9:D9)</f>
        <v>9680</v>
      </c>
      <c r="F9" s="9">
        <v>3241</v>
      </c>
      <c r="G9" s="7">
        <v>3817</v>
      </c>
      <c r="H9" s="10">
        <f t="shared" ref="H9:H14" si="1">SUM(F9:G9)</f>
        <v>7058</v>
      </c>
      <c r="I9" s="17">
        <f t="shared" ref="I9:K14" si="2">ROUND(F9/C9*100,2)</f>
        <v>69.03</v>
      </c>
      <c r="J9" s="18">
        <f t="shared" si="2"/>
        <v>76.569999999999993</v>
      </c>
      <c r="K9" s="18">
        <f t="shared" si="2"/>
        <v>72.91</v>
      </c>
    </row>
    <row r="10" spans="1:12" ht="20.25" customHeight="1" x14ac:dyDescent="0.2">
      <c r="A10" s="12">
        <v>23043</v>
      </c>
      <c r="B10" s="25" t="s">
        <v>9</v>
      </c>
      <c r="C10" s="7">
        <v>4911</v>
      </c>
      <c r="D10" s="7">
        <v>5355</v>
      </c>
      <c r="E10" s="14">
        <f t="shared" si="0"/>
        <v>10266</v>
      </c>
      <c r="F10" s="9">
        <v>3434</v>
      </c>
      <c r="G10" s="7">
        <v>4332</v>
      </c>
      <c r="H10" s="10">
        <f t="shared" si="1"/>
        <v>7766</v>
      </c>
      <c r="I10" s="17">
        <f t="shared" si="2"/>
        <v>69.92</v>
      </c>
      <c r="J10" s="18">
        <f t="shared" si="2"/>
        <v>80.900000000000006</v>
      </c>
      <c r="K10" s="18">
        <f t="shared" si="2"/>
        <v>75.650000000000006</v>
      </c>
    </row>
    <row r="11" spans="1:12" ht="20.25" customHeight="1" x14ac:dyDescent="0.2">
      <c r="A11" s="12">
        <v>24495</v>
      </c>
      <c r="B11" s="25" t="s">
        <v>9</v>
      </c>
      <c r="C11" s="7">
        <v>5236</v>
      </c>
      <c r="D11" s="7">
        <v>5579</v>
      </c>
      <c r="E11" s="14">
        <f t="shared" si="0"/>
        <v>10815</v>
      </c>
      <c r="F11" s="9">
        <v>4269</v>
      </c>
      <c r="G11" s="7">
        <v>5199</v>
      </c>
      <c r="H11" s="10">
        <f t="shared" si="1"/>
        <v>9468</v>
      </c>
      <c r="I11" s="17">
        <f t="shared" si="2"/>
        <v>81.53</v>
      </c>
      <c r="J11" s="18">
        <f t="shared" si="2"/>
        <v>93.19</v>
      </c>
      <c r="K11" s="18">
        <f t="shared" si="2"/>
        <v>87.55</v>
      </c>
    </row>
    <row r="12" spans="1:12" ht="20.25" customHeight="1" x14ac:dyDescent="0.2">
      <c r="A12" s="12">
        <v>25960</v>
      </c>
      <c r="B12" s="25" t="s">
        <v>9</v>
      </c>
      <c r="C12" s="7">
        <v>5648</v>
      </c>
      <c r="D12" s="7">
        <v>5890</v>
      </c>
      <c r="E12" s="14">
        <f t="shared" si="0"/>
        <v>11538</v>
      </c>
      <c r="F12" s="9">
        <v>4125</v>
      </c>
      <c r="G12" s="7">
        <v>5152</v>
      </c>
      <c r="H12" s="10">
        <f t="shared" si="1"/>
        <v>9277</v>
      </c>
      <c r="I12" s="17">
        <f t="shared" si="2"/>
        <v>73.03</v>
      </c>
      <c r="J12" s="18">
        <f t="shared" si="2"/>
        <v>87.47</v>
      </c>
      <c r="K12" s="18">
        <f t="shared" si="2"/>
        <v>80.400000000000006</v>
      </c>
    </row>
    <row r="13" spans="1:12" ht="20.25" customHeight="1" x14ac:dyDescent="0.2">
      <c r="A13" s="12">
        <v>27420</v>
      </c>
      <c r="B13" s="25" t="s">
        <v>9</v>
      </c>
      <c r="C13" s="7">
        <v>5568</v>
      </c>
      <c r="D13" s="7">
        <v>5842</v>
      </c>
      <c r="E13" s="14">
        <f t="shared" si="0"/>
        <v>11410</v>
      </c>
      <c r="F13" s="9">
        <v>4078</v>
      </c>
      <c r="G13" s="7">
        <v>5086</v>
      </c>
      <c r="H13" s="10">
        <f t="shared" si="1"/>
        <v>9164</v>
      </c>
      <c r="I13" s="17">
        <f t="shared" si="2"/>
        <v>73.239999999999995</v>
      </c>
      <c r="J13" s="18">
        <f t="shared" si="2"/>
        <v>87.06</v>
      </c>
      <c r="K13" s="18">
        <f t="shared" si="2"/>
        <v>80.319999999999993</v>
      </c>
    </row>
    <row r="14" spans="1:12" ht="20.25" customHeight="1" x14ac:dyDescent="0.2">
      <c r="A14" s="12">
        <v>28883</v>
      </c>
      <c r="B14" s="25" t="s">
        <v>9</v>
      </c>
      <c r="C14" s="7">
        <v>5455</v>
      </c>
      <c r="D14" s="7">
        <v>5804</v>
      </c>
      <c r="E14" s="14">
        <f t="shared" si="0"/>
        <v>11259</v>
      </c>
      <c r="F14" s="9">
        <v>4047</v>
      </c>
      <c r="G14" s="7">
        <v>5095</v>
      </c>
      <c r="H14" s="10">
        <f t="shared" si="1"/>
        <v>9142</v>
      </c>
      <c r="I14" s="17">
        <f t="shared" si="2"/>
        <v>74.19</v>
      </c>
      <c r="J14" s="18">
        <f t="shared" si="2"/>
        <v>87.78</v>
      </c>
      <c r="K14" s="18">
        <f t="shared" si="2"/>
        <v>81.2</v>
      </c>
    </row>
    <row r="15" spans="1:12" ht="20.25" customHeight="1" x14ac:dyDescent="0.2">
      <c r="A15" s="11">
        <v>30353</v>
      </c>
      <c r="B15" s="6" t="s">
        <v>9</v>
      </c>
      <c r="C15" s="13">
        <v>5499</v>
      </c>
      <c r="D15" s="13">
        <v>5764</v>
      </c>
      <c r="E15" s="14">
        <f>SUM(C15:D15)</f>
        <v>11263</v>
      </c>
      <c r="F15" s="15">
        <v>4471</v>
      </c>
      <c r="G15" s="13">
        <v>5333</v>
      </c>
      <c r="H15" s="16">
        <f>SUM(F15:G15)</f>
        <v>9804</v>
      </c>
      <c r="I15" s="17">
        <f>ROUND(F15/C15*100,2)</f>
        <v>81.31</v>
      </c>
      <c r="J15" s="18">
        <f>ROUND(G15/D15*100,2)</f>
        <v>92.52</v>
      </c>
      <c r="K15" s="18">
        <f>ROUND(H15/E15*100,2)</f>
        <v>87.05</v>
      </c>
    </row>
    <row r="16" spans="1:12" ht="20.25" customHeight="1" x14ac:dyDescent="0.2">
      <c r="A16" s="11">
        <v>30479</v>
      </c>
      <c r="B16" s="6" t="s">
        <v>9</v>
      </c>
      <c r="C16" s="7">
        <v>5429</v>
      </c>
      <c r="D16" s="7">
        <v>5740</v>
      </c>
      <c r="E16" s="8">
        <f t="shared" ref="E16" si="3">SUM(C16:D16)</f>
        <v>11169</v>
      </c>
      <c r="F16" s="9">
        <v>4261</v>
      </c>
      <c r="G16" s="7">
        <v>5401</v>
      </c>
      <c r="H16" s="10">
        <f t="shared" ref="H16" si="4">SUM(F16:G16)</f>
        <v>9662</v>
      </c>
      <c r="I16" s="17">
        <f t="shared" ref="I16:K22" si="5">ROUND(F16/C16*100,2)</f>
        <v>78.489999999999995</v>
      </c>
      <c r="J16" s="18">
        <f t="shared" si="5"/>
        <v>94.09</v>
      </c>
      <c r="K16" s="18">
        <f t="shared" si="5"/>
        <v>86.51</v>
      </c>
    </row>
    <row r="17" spans="1:12" ht="20.25" customHeight="1" x14ac:dyDescent="0.2">
      <c r="A17" s="11">
        <v>31935</v>
      </c>
      <c r="B17" s="6" t="s">
        <v>9</v>
      </c>
      <c r="C17" s="7"/>
      <c r="D17" s="7"/>
      <c r="E17" s="8"/>
      <c r="F17" s="9"/>
      <c r="G17" s="7"/>
      <c r="H17" s="10"/>
      <c r="I17" s="17"/>
      <c r="J17" s="18"/>
      <c r="K17" s="18"/>
      <c r="L17" t="s">
        <v>11</v>
      </c>
    </row>
    <row r="18" spans="1:12" ht="20.25" customHeight="1" x14ac:dyDescent="0.2">
      <c r="A18" s="11">
        <v>33391</v>
      </c>
      <c r="B18" s="6" t="s">
        <v>9</v>
      </c>
      <c r="C18" s="7"/>
      <c r="D18" s="7"/>
      <c r="E18" s="8"/>
      <c r="F18" s="9"/>
      <c r="G18" s="7"/>
      <c r="H18" s="10"/>
      <c r="I18" s="17"/>
      <c r="J18" s="18"/>
      <c r="K18" s="18"/>
      <c r="L18" t="s">
        <v>11</v>
      </c>
    </row>
    <row r="19" spans="1:12" ht="20.25" customHeight="1" x14ac:dyDescent="0.2">
      <c r="A19" s="12">
        <v>34854</v>
      </c>
      <c r="B19" s="6" t="s">
        <v>9</v>
      </c>
      <c r="C19" s="2">
        <v>4806</v>
      </c>
      <c r="D19" s="2">
        <v>5275</v>
      </c>
      <c r="E19" s="3">
        <f>SUM(C19:D19)</f>
        <v>10081</v>
      </c>
      <c r="F19" s="4">
        <v>3741</v>
      </c>
      <c r="G19" s="2">
        <v>4660</v>
      </c>
      <c r="H19" s="5">
        <f>SUM(F19:G19)</f>
        <v>8401</v>
      </c>
      <c r="I19" s="17">
        <f t="shared" si="5"/>
        <v>77.84</v>
      </c>
      <c r="J19" s="18">
        <f t="shared" si="5"/>
        <v>88.34</v>
      </c>
      <c r="K19" s="18">
        <f t="shared" si="5"/>
        <v>83.33</v>
      </c>
    </row>
    <row r="20" spans="1:12" ht="20.25" customHeight="1" x14ac:dyDescent="0.2">
      <c r="A20" s="44">
        <v>36317</v>
      </c>
      <c r="B20" s="45" t="s">
        <v>9</v>
      </c>
      <c r="C20" s="46"/>
      <c r="D20" s="46"/>
      <c r="E20" s="47"/>
      <c r="F20" s="48"/>
      <c r="G20" s="46"/>
      <c r="H20" s="49"/>
      <c r="I20" s="50"/>
      <c r="J20" s="51"/>
      <c r="K20" s="51"/>
      <c r="L20" t="s">
        <v>11</v>
      </c>
    </row>
    <row r="21" spans="1:12" ht="20.25" customHeight="1" x14ac:dyDescent="0.2">
      <c r="A21" s="44">
        <v>36422</v>
      </c>
      <c r="B21" s="45" t="s">
        <v>9</v>
      </c>
      <c r="C21" s="46"/>
      <c r="D21" s="46"/>
      <c r="E21" s="47"/>
      <c r="F21" s="48"/>
      <c r="G21" s="46"/>
      <c r="H21" s="49"/>
      <c r="I21" s="50"/>
      <c r="J21" s="51"/>
      <c r="K21" s="51"/>
      <c r="L21" t="s">
        <v>11</v>
      </c>
    </row>
    <row r="22" spans="1:12" ht="20.25" customHeight="1" x14ac:dyDescent="0.2">
      <c r="A22" s="12">
        <v>37871</v>
      </c>
      <c r="B22" s="1" t="s">
        <v>9</v>
      </c>
      <c r="C22" s="2">
        <v>4458</v>
      </c>
      <c r="D22" s="2">
        <v>4915</v>
      </c>
      <c r="E22" s="3">
        <f t="shared" ref="E22" si="6">SUM(C22:D22)</f>
        <v>9373</v>
      </c>
      <c r="F22" s="4">
        <v>3475</v>
      </c>
      <c r="G22" s="2">
        <v>4188</v>
      </c>
      <c r="H22" s="5">
        <f t="shared" ref="H22" si="7">SUM(F22:G22)</f>
        <v>7663</v>
      </c>
      <c r="I22" s="17">
        <f t="shared" si="5"/>
        <v>77.95</v>
      </c>
      <c r="J22" s="18">
        <f t="shared" si="5"/>
        <v>85.21</v>
      </c>
      <c r="K22" s="18">
        <f t="shared" si="5"/>
        <v>81.760000000000005</v>
      </c>
    </row>
    <row r="23" spans="1:12" ht="20.25" customHeight="1" x14ac:dyDescent="0.2">
      <c r="A23" s="44">
        <v>39334</v>
      </c>
      <c r="B23" s="73" t="s">
        <v>9</v>
      </c>
      <c r="C23" s="52"/>
      <c r="D23" s="52"/>
      <c r="E23" s="47"/>
      <c r="F23" s="53"/>
      <c r="G23" s="52"/>
      <c r="H23" s="49"/>
      <c r="I23" s="50"/>
      <c r="J23" s="51"/>
      <c r="K23" s="51"/>
      <c r="L23" t="s">
        <v>11</v>
      </c>
    </row>
    <row r="24" spans="1:12" ht="20.25" customHeight="1" x14ac:dyDescent="0.2">
      <c r="A24" s="12">
        <v>40860</v>
      </c>
      <c r="B24" s="1" t="s">
        <v>9</v>
      </c>
      <c r="C24" s="7"/>
      <c r="D24" s="7"/>
      <c r="E24" s="8"/>
      <c r="F24" s="9"/>
      <c r="G24" s="7"/>
      <c r="H24" s="10"/>
      <c r="I24" s="17"/>
      <c r="J24" s="18"/>
      <c r="K24" s="18"/>
      <c r="L24" t="s">
        <v>11</v>
      </c>
    </row>
    <row r="25" spans="1:12" ht="20.25" customHeight="1" x14ac:dyDescent="0.2">
      <c r="A25" s="12">
        <v>42302</v>
      </c>
      <c r="B25" s="1" t="s">
        <v>9</v>
      </c>
      <c r="C25" s="7"/>
      <c r="D25" s="7"/>
      <c r="E25" s="8"/>
      <c r="F25" s="9"/>
      <c r="G25" s="7"/>
      <c r="H25" s="10"/>
      <c r="I25" s="17"/>
      <c r="J25" s="18"/>
      <c r="K25" s="18"/>
      <c r="L25" t="s">
        <v>11</v>
      </c>
    </row>
  </sheetData>
  <mergeCells count="6">
    <mergeCell ref="B1:J1"/>
    <mergeCell ref="A4:A5"/>
    <mergeCell ref="B4:B5"/>
    <mergeCell ref="C4:E4"/>
    <mergeCell ref="F4:H4"/>
    <mergeCell ref="I4:K4"/>
  </mergeCells>
  <phoneticPr fontId="2"/>
  <pageMargins left="0.43307086614173229" right="3.937007874015748E-2" top="0.74803149606299213" bottom="0.74803149606299213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4"/>
  <sheetViews>
    <sheetView zoomScale="110" zoomScaleNormal="110" workbookViewId="0">
      <pane ySplit="5" topLeftCell="A6" activePane="bottomLeft" state="frozen"/>
      <selection pane="bottomLeft" activeCell="L6" sqref="L6"/>
    </sheetView>
  </sheetViews>
  <sheetFormatPr defaultRowHeight="13.2" x14ac:dyDescent="0.2"/>
  <cols>
    <col min="1" max="1" width="9.44140625" bestFit="1" customWidth="1"/>
    <col min="2" max="2" width="25.44140625" customWidth="1"/>
  </cols>
  <sheetData>
    <row r="1" spans="1:11" ht="19.2" x14ac:dyDescent="0.2">
      <c r="B1" s="79" t="s">
        <v>42</v>
      </c>
      <c r="C1" s="80"/>
      <c r="D1" s="80"/>
      <c r="E1" s="80"/>
      <c r="F1" s="80"/>
      <c r="G1" s="80"/>
      <c r="H1" s="80"/>
      <c r="I1" s="80"/>
      <c r="J1" s="80"/>
    </row>
    <row r="4" spans="1:11" ht="20.25" customHeight="1" x14ac:dyDescent="0.2">
      <c r="A4" s="81" t="s">
        <v>0</v>
      </c>
      <c r="B4" s="81" t="s">
        <v>4</v>
      </c>
      <c r="C4" s="83" t="s">
        <v>5</v>
      </c>
      <c r="D4" s="83"/>
      <c r="E4" s="84"/>
      <c r="F4" s="85" t="s">
        <v>6</v>
      </c>
      <c r="G4" s="83"/>
      <c r="H4" s="86"/>
      <c r="I4" s="87" t="s">
        <v>7</v>
      </c>
      <c r="J4" s="83"/>
      <c r="K4" s="83"/>
    </row>
    <row r="5" spans="1:11" ht="20.25" customHeight="1" thickBot="1" x14ac:dyDescent="0.25">
      <c r="A5" s="82"/>
      <c r="B5" s="82"/>
      <c r="C5" s="19" t="s">
        <v>1</v>
      </c>
      <c r="D5" s="19" t="s">
        <v>2</v>
      </c>
      <c r="E5" s="20" t="s">
        <v>3</v>
      </c>
      <c r="F5" s="21" t="s">
        <v>1</v>
      </c>
      <c r="G5" s="19" t="s">
        <v>2</v>
      </c>
      <c r="H5" s="22" t="s">
        <v>3</v>
      </c>
      <c r="I5" s="23" t="s">
        <v>1</v>
      </c>
      <c r="J5" s="19" t="s">
        <v>2</v>
      </c>
      <c r="K5" s="19" t="s">
        <v>3</v>
      </c>
    </row>
    <row r="6" spans="1:11" ht="20.25" customHeight="1" x14ac:dyDescent="0.2">
      <c r="A6" s="34">
        <v>17287</v>
      </c>
      <c r="B6" s="63" t="s">
        <v>13</v>
      </c>
      <c r="C6" s="66"/>
      <c r="D6" s="67"/>
      <c r="E6" s="75">
        <v>7170</v>
      </c>
      <c r="F6" s="69"/>
      <c r="G6" s="67"/>
      <c r="H6" s="76">
        <v>6563</v>
      </c>
      <c r="I6" s="77"/>
      <c r="J6" s="78"/>
      <c r="K6" s="39">
        <f>ROUND(H6/E6*100,2)</f>
        <v>91.53</v>
      </c>
    </row>
    <row r="7" spans="1:11" ht="20.25" customHeight="1" x14ac:dyDescent="0.2">
      <c r="A7" s="12">
        <v>18741</v>
      </c>
      <c r="B7" s="25" t="s">
        <v>13</v>
      </c>
      <c r="C7" s="7">
        <v>4095</v>
      </c>
      <c r="D7" s="7">
        <v>4381</v>
      </c>
      <c r="E7" s="14">
        <f t="shared" ref="E7:E15" si="0">SUM(C7:D7)</f>
        <v>8476</v>
      </c>
      <c r="F7" s="9">
        <v>3924</v>
      </c>
      <c r="G7" s="7">
        <v>4218</v>
      </c>
      <c r="H7" s="10">
        <f t="shared" ref="H7:H15" si="1">SUM(F7:G7)</f>
        <v>8142</v>
      </c>
      <c r="I7" s="17">
        <f t="shared" ref="I7:K15" si="2">ROUND(F7/C7*100,2)</f>
        <v>95.82</v>
      </c>
      <c r="J7" s="18">
        <f t="shared" si="2"/>
        <v>96.28</v>
      </c>
      <c r="K7" s="18">
        <f t="shared" si="2"/>
        <v>96.06</v>
      </c>
    </row>
    <row r="8" spans="1:11" ht="20.25" customHeight="1" x14ac:dyDescent="0.2">
      <c r="A8" s="12">
        <v>19272</v>
      </c>
      <c r="B8" s="25" t="s">
        <v>12</v>
      </c>
      <c r="C8" s="7">
        <v>4122</v>
      </c>
      <c r="D8" s="7">
        <v>4515</v>
      </c>
      <c r="E8" s="14">
        <f t="shared" si="0"/>
        <v>8637</v>
      </c>
      <c r="F8" s="9">
        <v>3436</v>
      </c>
      <c r="G8" s="7">
        <v>3735</v>
      </c>
      <c r="H8" s="10">
        <f t="shared" si="1"/>
        <v>7171</v>
      </c>
      <c r="I8" s="17">
        <f t="shared" si="2"/>
        <v>83.36</v>
      </c>
      <c r="J8" s="18">
        <f t="shared" si="2"/>
        <v>82.72</v>
      </c>
      <c r="K8" s="18">
        <f t="shared" si="2"/>
        <v>83.03</v>
      </c>
    </row>
    <row r="9" spans="1:11" ht="20.25" customHeight="1" x14ac:dyDescent="0.2">
      <c r="A9" s="12">
        <v>20209</v>
      </c>
      <c r="B9" s="25" t="s">
        <v>13</v>
      </c>
      <c r="C9" s="7">
        <v>4450</v>
      </c>
      <c r="D9" s="7">
        <v>4704</v>
      </c>
      <c r="E9" s="14">
        <f t="shared" si="0"/>
        <v>9154</v>
      </c>
      <c r="F9" s="9">
        <v>4040</v>
      </c>
      <c r="G9" s="7">
        <v>4425</v>
      </c>
      <c r="H9" s="10">
        <f t="shared" si="1"/>
        <v>8465</v>
      </c>
      <c r="I9" s="17">
        <f t="shared" si="2"/>
        <v>90.79</v>
      </c>
      <c r="J9" s="18">
        <f t="shared" si="2"/>
        <v>94.07</v>
      </c>
      <c r="K9" s="18">
        <f t="shared" si="2"/>
        <v>92.47</v>
      </c>
    </row>
    <row r="10" spans="1:11" ht="20.25" customHeight="1" x14ac:dyDescent="0.2">
      <c r="A10" s="12">
        <v>21670</v>
      </c>
      <c r="B10" s="25" t="s">
        <v>13</v>
      </c>
      <c r="C10" s="31">
        <v>4796</v>
      </c>
      <c r="D10" s="31">
        <v>5107</v>
      </c>
      <c r="E10" s="14">
        <f t="shared" si="0"/>
        <v>9903</v>
      </c>
      <c r="F10" s="32">
        <v>4126</v>
      </c>
      <c r="G10" s="33">
        <v>4834</v>
      </c>
      <c r="H10" s="10">
        <f t="shared" si="1"/>
        <v>8960</v>
      </c>
      <c r="I10" s="17">
        <f t="shared" si="2"/>
        <v>86.03</v>
      </c>
      <c r="J10" s="18">
        <f t="shared" si="2"/>
        <v>94.65</v>
      </c>
      <c r="K10" s="18">
        <f t="shared" si="2"/>
        <v>90.48</v>
      </c>
    </row>
    <row r="11" spans="1:11" ht="20.25" customHeight="1" x14ac:dyDescent="0.2">
      <c r="A11" s="12">
        <v>23131</v>
      </c>
      <c r="B11" s="25" t="s">
        <v>13</v>
      </c>
      <c r="C11" s="7">
        <v>4977</v>
      </c>
      <c r="D11" s="7">
        <v>5457</v>
      </c>
      <c r="E11" s="14">
        <f t="shared" si="0"/>
        <v>10434</v>
      </c>
      <c r="F11" s="9">
        <v>4151</v>
      </c>
      <c r="G11" s="7">
        <v>5095</v>
      </c>
      <c r="H11" s="10">
        <f t="shared" si="1"/>
        <v>9246</v>
      </c>
      <c r="I11" s="17">
        <f t="shared" si="2"/>
        <v>83.4</v>
      </c>
      <c r="J11" s="18">
        <f t="shared" si="2"/>
        <v>93.37</v>
      </c>
      <c r="K11" s="18">
        <f t="shared" si="2"/>
        <v>88.61</v>
      </c>
    </row>
    <row r="12" spans="1:11" ht="20.25" customHeight="1" x14ac:dyDescent="0.2">
      <c r="A12" s="12">
        <v>24590</v>
      </c>
      <c r="B12" s="25" t="s">
        <v>13</v>
      </c>
      <c r="C12" s="7">
        <v>5360</v>
      </c>
      <c r="D12" s="7">
        <v>5708</v>
      </c>
      <c r="E12" s="14">
        <f t="shared" si="0"/>
        <v>11068</v>
      </c>
      <c r="F12" s="9">
        <v>4421</v>
      </c>
      <c r="G12" s="7">
        <v>5434</v>
      </c>
      <c r="H12" s="10">
        <f t="shared" si="1"/>
        <v>9855</v>
      </c>
      <c r="I12" s="17">
        <f t="shared" si="2"/>
        <v>82.48</v>
      </c>
      <c r="J12" s="18">
        <f t="shared" si="2"/>
        <v>95.2</v>
      </c>
      <c r="K12" s="18">
        <f t="shared" si="2"/>
        <v>89.04</v>
      </c>
    </row>
    <row r="13" spans="1:11" ht="20.25" customHeight="1" x14ac:dyDescent="0.2">
      <c r="A13" s="12">
        <v>26048</v>
      </c>
      <c r="B13" s="25" t="s">
        <v>13</v>
      </c>
      <c r="C13" s="7">
        <v>5591</v>
      </c>
      <c r="D13" s="7">
        <v>5852</v>
      </c>
      <c r="E13" s="14">
        <f t="shared" si="0"/>
        <v>11443</v>
      </c>
      <c r="F13" s="9">
        <v>4636</v>
      </c>
      <c r="G13" s="7">
        <v>5535</v>
      </c>
      <c r="H13" s="10">
        <f t="shared" si="1"/>
        <v>10171</v>
      </c>
      <c r="I13" s="17">
        <f t="shared" si="2"/>
        <v>82.92</v>
      </c>
      <c r="J13" s="18">
        <f t="shared" si="2"/>
        <v>94.58</v>
      </c>
      <c r="K13" s="18">
        <f t="shared" si="2"/>
        <v>88.88</v>
      </c>
    </row>
    <row r="14" spans="1:11" ht="20.25" customHeight="1" x14ac:dyDescent="0.2">
      <c r="A14" s="12">
        <v>27511</v>
      </c>
      <c r="B14" s="25" t="s">
        <v>13</v>
      </c>
      <c r="C14" s="7">
        <v>5555</v>
      </c>
      <c r="D14" s="7">
        <v>5851</v>
      </c>
      <c r="E14" s="14">
        <f t="shared" si="0"/>
        <v>11406</v>
      </c>
      <c r="F14" s="9">
        <v>4616</v>
      </c>
      <c r="G14" s="7">
        <v>5642</v>
      </c>
      <c r="H14" s="10">
        <f t="shared" si="1"/>
        <v>10258</v>
      </c>
      <c r="I14" s="17">
        <f t="shared" si="2"/>
        <v>83.1</v>
      </c>
      <c r="J14" s="18">
        <f t="shared" si="2"/>
        <v>96.43</v>
      </c>
      <c r="K14" s="18">
        <f t="shared" si="2"/>
        <v>89.94</v>
      </c>
    </row>
    <row r="15" spans="1:11" ht="20.25" customHeight="1" x14ac:dyDescent="0.2">
      <c r="A15" s="12">
        <v>28967</v>
      </c>
      <c r="B15" s="25" t="s">
        <v>10</v>
      </c>
      <c r="C15" s="7">
        <v>5437</v>
      </c>
      <c r="D15" s="7">
        <v>5789</v>
      </c>
      <c r="E15" s="14">
        <f t="shared" si="0"/>
        <v>11226</v>
      </c>
      <c r="F15" s="9">
        <v>4417</v>
      </c>
      <c r="G15" s="7">
        <v>5571</v>
      </c>
      <c r="H15" s="10">
        <f t="shared" si="1"/>
        <v>9988</v>
      </c>
      <c r="I15" s="17">
        <f t="shared" si="2"/>
        <v>81.239999999999995</v>
      </c>
      <c r="J15" s="18">
        <f t="shared" si="2"/>
        <v>96.23</v>
      </c>
      <c r="K15" s="18">
        <f t="shared" si="2"/>
        <v>88.97</v>
      </c>
    </row>
    <row r="16" spans="1:11" ht="20.25" customHeight="1" x14ac:dyDescent="0.2">
      <c r="A16" s="11">
        <v>30430</v>
      </c>
      <c r="B16" s="6" t="s">
        <v>10</v>
      </c>
      <c r="C16" s="7">
        <v>5446</v>
      </c>
      <c r="D16" s="7">
        <v>5744</v>
      </c>
      <c r="E16" s="8">
        <f t="shared" ref="E16:E19" si="3">SUM(C16:D16)</f>
        <v>11190</v>
      </c>
      <c r="F16" s="9">
        <v>4500</v>
      </c>
      <c r="G16" s="7">
        <v>5515</v>
      </c>
      <c r="H16" s="10">
        <f t="shared" ref="H16:H19" si="4">SUM(F16:G16)</f>
        <v>10015</v>
      </c>
      <c r="I16" s="17">
        <f t="shared" ref="I16:K23" si="5">ROUND(F16/C16*100,2)</f>
        <v>82.63</v>
      </c>
      <c r="J16" s="18">
        <f t="shared" si="5"/>
        <v>96.01</v>
      </c>
      <c r="K16" s="18">
        <f t="shared" si="5"/>
        <v>89.5</v>
      </c>
    </row>
    <row r="17" spans="1:12" ht="20.25" customHeight="1" x14ac:dyDescent="0.2">
      <c r="A17" s="11">
        <v>31893</v>
      </c>
      <c r="B17" s="6" t="s">
        <v>10</v>
      </c>
      <c r="C17" s="7">
        <v>5265</v>
      </c>
      <c r="D17" s="7">
        <v>5644</v>
      </c>
      <c r="E17" s="8">
        <f t="shared" si="3"/>
        <v>10909</v>
      </c>
      <c r="F17" s="9">
        <v>4335</v>
      </c>
      <c r="G17" s="7">
        <v>5420</v>
      </c>
      <c r="H17" s="10">
        <f t="shared" si="4"/>
        <v>9755</v>
      </c>
      <c r="I17" s="17">
        <f t="shared" si="5"/>
        <v>82.34</v>
      </c>
      <c r="J17" s="18">
        <f t="shared" si="5"/>
        <v>96.03</v>
      </c>
      <c r="K17" s="18">
        <f t="shared" si="5"/>
        <v>89.42</v>
      </c>
    </row>
    <row r="18" spans="1:12" ht="20.25" customHeight="1" x14ac:dyDescent="0.2">
      <c r="A18" s="11">
        <v>33349</v>
      </c>
      <c r="B18" s="6" t="s">
        <v>10</v>
      </c>
      <c r="C18" s="7">
        <v>4972</v>
      </c>
      <c r="D18" s="7">
        <v>5455</v>
      </c>
      <c r="E18" s="8">
        <f t="shared" si="3"/>
        <v>10427</v>
      </c>
      <c r="F18" s="9">
        <v>4053</v>
      </c>
      <c r="G18" s="7">
        <v>5120</v>
      </c>
      <c r="H18" s="10">
        <f t="shared" si="4"/>
        <v>9173</v>
      </c>
      <c r="I18" s="17">
        <f t="shared" si="5"/>
        <v>81.52</v>
      </c>
      <c r="J18" s="18">
        <f t="shared" si="5"/>
        <v>93.86</v>
      </c>
      <c r="K18" s="18">
        <f t="shared" si="5"/>
        <v>87.97</v>
      </c>
    </row>
    <row r="19" spans="1:12" ht="20.25" customHeight="1" x14ac:dyDescent="0.2">
      <c r="A19" s="11">
        <v>34812</v>
      </c>
      <c r="B19" s="6" t="s">
        <v>10</v>
      </c>
      <c r="C19" s="7">
        <v>4814</v>
      </c>
      <c r="D19" s="7">
        <v>5281</v>
      </c>
      <c r="E19" s="8">
        <f t="shared" si="3"/>
        <v>10095</v>
      </c>
      <c r="F19" s="9">
        <v>3862</v>
      </c>
      <c r="G19" s="7">
        <v>4808</v>
      </c>
      <c r="H19" s="10">
        <f t="shared" si="4"/>
        <v>8670</v>
      </c>
      <c r="I19" s="17">
        <f t="shared" si="5"/>
        <v>80.22</v>
      </c>
      <c r="J19" s="18">
        <f t="shared" si="5"/>
        <v>91.04</v>
      </c>
      <c r="K19" s="18">
        <f t="shared" si="5"/>
        <v>85.88</v>
      </c>
    </row>
    <row r="20" spans="1:12" ht="20.25" customHeight="1" x14ac:dyDescent="0.2">
      <c r="A20" s="12">
        <v>36275</v>
      </c>
      <c r="B20" s="6" t="s">
        <v>10</v>
      </c>
      <c r="C20" s="2">
        <v>4649</v>
      </c>
      <c r="D20" s="2">
        <v>5129</v>
      </c>
      <c r="E20" s="3">
        <f t="shared" ref="E20:E23" si="6">SUM(C20:D20)</f>
        <v>9778</v>
      </c>
      <c r="F20" s="4">
        <v>3803</v>
      </c>
      <c r="G20" s="2">
        <v>4597</v>
      </c>
      <c r="H20" s="5">
        <f t="shared" ref="H20:H23" si="7">SUM(F20:G20)</f>
        <v>8400</v>
      </c>
      <c r="I20" s="17">
        <f t="shared" si="5"/>
        <v>81.8</v>
      </c>
      <c r="J20" s="18">
        <f t="shared" si="5"/>
        <v>89.63</v>
      </c>
      <c r="K20" s="18">
        <f t="shared" si="5"/>
        <v>85.91</v>
      </c>
    </row>
    <row r="21" spans="1:12" ht="20.25" customHeight="1" x14ac:dyDescent="0.2">
      <c r="A21" s="34">
        <v>37738</v>
      </c>
      <c r="B21" s="35" t="s">
        <v>10</v>
      </c>
      <c r="C21" s="40"/>
      <c r="D21" s="40"/>
      <c r="E21" s="41">
        <f t="shared" si="6"/>
        <v>0</v>
      </c>
      <c r="F21" s="42"/>
      <c r="G21" s="40"/>
      <c r="H21" s="43">
        <f t="shared" si="7"/>
        <v>0</v>
      </c>
      <c r="I21" s="38"/>
      <c r="J21" s="39"/>
      <c r="K21" s="39">
        <v>85.06</v>
      </c>
    </row>
    <row r="22" spans="1:12" ht="20.25" customHeight="1" x14ac:dyDescent="0.2">
      <c r="A22" s="12">
        <v>39194</v>
      </c>
      <c r="B22" s="1" t="s">
        <v>10</v>
      </c>
      <c r="C22" s="2">
        <v>4237</v>
      </c>
      <c r="D22" s="2">
        <v>4684</v>
      </c>
      <c r="E22" s="3">
        <f t="shared" si="6"/>
        <v>8921</v>
      </c>
      <c r="F22" s="4">
        <v>3381</v>
      </c>
      <c r="G22" s="2">
        <v>3964</v>
      </c>
      <c r="H22" s="5">
        <f t="shared" si="7"/>
        <v>7345</v>
      </c>
      <c r="I22" s="17">
        <f t="shared" si="5"/>
        <v>79.8</v>
      </c>
      <c r="J22" s="18">
        <f t="shared" si="5"/>
        <v>84.63</v>
      </c>
      <c r="K22" s="18">
        <f t="shared" si="5"/>
        <v>82.33</v>
      </c>
    </row>
    <row r="23" spans="1:12" ht="20.25" customHeight="1" x14ac:dyDescent="0.2">
      <c r="A23" s="12">
        <v>40860</v>
      </c>
      <c r="B23" s="1" t="s">
        <v>10</v>
      </c>
      <c r="C23" s="2">
        <v>3523</v>
      </c>
      <c r="D23" s="2">
        <v>3665</v>
      </c>
      <c r="E23" s="3">
        <f t="shared" si="6"/>
        <v>7188</v>
      </c>
      <c r="F23" s="4">
        <v>2405</v>
      </c>
      <c r="G23" s="2">
        <v>2636</v>
      </c>
      <c r="H23" s="5">
        <f t="shared" si="7"/>
        <v>5041</v>
      </c>
      <c r="I23" s="17">
        <f t="shared" si="5"/>
        <v>68.27</v>
      </c>
      <c r="J23" s="18">
        <f t="shared" si="5"/>
        <v>71.92</v>
      </c>
      <c r="K23" s="18">
        <f t="shared" si="5"/>
        <v>70.13</v>
      </c>
    </row>
    <row r="24" spans="1:12" ht="20.25" customHeight="1" x14ac:dyDescent="0.2">
      <c r="A24" s="12">
        <v>42302</v>
      </c>
      <c r="B24" s="1" t="s">
        <v>10</v>
      </c>
      <c r="C24" s="7"/>
      <c r="D24" s="7"/>
      <c r="E24" s="8"/>
      <c r="F24" s="9"/>
      <c r="G24" s="7"/>
      <c r="H24" s="10"/>
      <c r="I24" s="17"/>
      <c r="J24" s="17"/>
      <c r="K24" s="17"/>
      <c r="L24" t="s">
        <v>11</v>
      </c>
    </row>
  </sheetData>
  <mergeCells count="6">
    <mergeCell ref="B1:J1"/>
    <mergeCell ref="A4:A5"/>
    <mergeCell ref="B4:B5"/>
    <mergeCell ref="C4:E4"/>
    <mergeCell ref="F4:H4"/>
    <mergeCell ref="I4:K4"/>
  </mergeCells>
  <phoneticPr fontId="2"/>
  <pageMargins left="0.43307086614173229" right="3.937007874015748E-2" top="0.74803149606299213" bottom="0.74803149606299213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tabSelected="1" zoomScaleNormal="100" workbookViewId="0">
      <selection activeCell="M57" sqref="M57"/>
    </sheetView>
  </sheetViews>
  <sheetFormatPr defaultRowHeight="13.2" x14ac:dyDescent="0.2"/>
  <sheetData/>
  <phoneticPr fontId="2"/>
  <pageMargins left="0.25" right="0.25" top="0.75" bottom="0.75" header="0.3" footer="0.3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3:I46"/>
  <sheetViews>
    <sheetView topLeftCell="A17" workbookViewId="0">
      <selection activeCell="K19" sqref="K19"/>
    </sheetView>
  </sheetViews>
  <sheetFormatPr defaultRowHeight="13.2" x14ac:dyDescent="0.2"/>
  <sheetData>
    <row r="13" spans="1:9" ht="41.4" x14ac:dyDescent="0.2">
      <c r="A13" s="90" t="s">
        <v>37</v>
      </c>
      <c r="B13" s="90"/>
      <c r="C13" s="90"/>
      <c r="D13" s="90"/>
      <c r="E13" s="90"/>
      <c r="F13" s="90"/>
      <c r="G13" s="90"/>
      <c r="H13" s="90"/>
      <c r="I13" s="90"/>
    </row>
    <row r="17" spans="1:9" ht="41.4" x14ac:dyDescent="0.2">
      <c r="A17" s="90" t="s">
        <v>38</v>
      </c>
      <c r="B17" s="90"/>
      <c r="C17" s="90"/>
      <c r="D17" s="90"/>
      <c r="E17" s="90"/>
      <c r="F17" s="90"/>
      <c r="G17" s="90"/>
      <c r="H17" s="90"/>
      <c r="I17" s="90"/>
    </row>
    <row r="31" spans="1:9" ht="25.8" x14ac:dyDescent="0.2">
      <c r="A31" s="91" t="s">
        <v>39</v>
      </c>
      <c r="B31" s="91"/>
      <c r="C31" s="91"/>
      <c r="D31" s="91"/>
      <c r="E31" s="91"/>
      <c r="F31" s="91"/>
      <c r="G31" s="91"/>
      <c r="H31" s="91"/>
      <c r="I31" s="91"/>
    </row>
    <row r="46" spans="1:9" ht="23.4" x14ac:dyDescent="0.2">
      <c r="A46" s="92" t="s">
        <v>40</v>
      </c>
      <c r="B46" s="93"/>
      <c r="C46" s="93"/>
      <c r="D46" s="93"/>
      <c r="E46" s="93"/>
      <c r="F46" s="93"/>
      <c r="G46" s="93"/>
      <c r="H46" s="93"/>
      <c r="I46" s="93"/>
    </row>
  </sheetData>
  <mergeCells count="4">
    <mergeCell ref="A13:I13"/>
    <mergeCell ref="A17:I17"/>
    <mergeCell ref="A31:I31"/>
    <mergeCell ref="A46:I46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投票率表（国）</vt:lpstr>
      <vt:lpstr>投票率表（県）</vt:lpstr>
      <vt:lpstr>投票率表（町）</vt:lpstr>
      <vt:lpstr>投票率（町長）グラフ</vt:lpstr>
      <vt:lpstr>投票率（町議）グラフ</vt:lpstr>
      <vt:lpstr>投票率グラフ</vt:lpstr>
      <vt:lpstr>タイトル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総務課秘書広報係</cp:lastModifiedBy>
  <cp:lastPrinted>2021-03-29T00:10:17Z</cp:lastPrinted>
  <dcterms:created xsi:type="dcterms:W3CDTF">2015-10-28T05:35:43Z</dcterms:created>
  <dcterms:modified xsi:type="dcterms:W3CDTF">2021-03-29T00:10:21Z</dcterms:modified>
</cp:coreProperties>
</file>